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DieseArbeitsmappe"/>
  <mc:AlternateContent xmlns:mc="http://schemas.openxmlformats.org/markup-compatibility/2006">
    <mc:Choice Requires="x15">
      <x15ac:absPath xmlns:x15ac="http://schemas.microsoft.com/office/spreadsheetml/2010/11/ac" url="C:\Daten\internet\html\xls\2026\"/>
    </mc:Choice>
  </mc:AlternateContent>
  <xr:revisionPtr revIDLastSave="0" documentId="8_{EE7D4D6C-BEB9-4914-BDCD-9C88F74FD070}" xr6:coauthVersionLast="47" xr6:coauthVersionMax="47" xr10:uidLastSave="{00000000-0000-0000-0000-000000000000}"/>
  <workbookProtection workbookAlgorithmName="SHA-512" workbookHashValue="2yCGGj2IqOKFZAea3rAgZ28fpQRl0vX9yfIk53H8hG7OAUH82LDfAjID72mGmtJ23qB5P0nL/Qzd+GEfThxHSg==" workbookSaltValue="rhSA9wPflUfVsHs2F4G3iA==" workbookSpinCount="100000" lockStructure="1"/>
  <bookViews>
    <workbookView xWindow="-98" yWindow="-98" windowWidth="28996" windowHeight="15675" firstSheet="4" activeTab="7" xr2:uid="{00000000-000D-0000-FFFF-FFFF00000000}"/>
  </bookViews>
  <sheets>
    <sheet name="Reporting" sheetId="63" r:id="rId1"/>
    <sheet name="Evaluation" sheetId="73" r:id="rId2"/>
    <sheet name="Auswertung" sheetId="71" r:id="rId3"/>
    <sheet name="Datenübernahme" sheetId="76" r:id="rId4"/>
    <sheet name="Einsenden" sheetId="82" r:id="rId5"/>
    <sheet name="Ausfüllhinweise" sheetId="78" r:id="rId6"/>
    <sheet name="Kurzanleitung" sheetId="79" r:id="rId7"/>
    <sheet name="Kontakt" sheetId="68" r:id="rId8"/>
    <sheet name="Teilnehmerdaten" sheetId="17" state="hidden" r:id="rId9"/>
    <sheet name="Ergebnisse" sheetId="5" r:id="rId10"/>
    <sheet name="weitere Ergebnisse" sheetId="86" r:id="rId11"/>
    <sheet name="Mitteilungen" sheetId="15" r:id="rId12"/>
    <sheet name="Ergebnisangabe" sheetId="81" r:id="rId13"/>
    <sheet name="Prinzipien" sheetId="83" r:id="rId14"/>
    <sheet name="Bezugsquellen" sheetId="84" r:id="rId15"/>
    <sheet name="Durchführungen" sheetId="85" r:id="rId16"/>
  </sheets>
  <externalReferences>
    <externalReference r:id="rId17"/>
    <externalReference r:id="rId18"/>
    <externalReference r:id="rId19"/>
    <externalReference r:id="rId20"/>
    <externalReference r:id="rId21"/>
  </externalReferences>
  <definedNames>
    <definedName name="Daten" localSheetId="5">#REF!</definedName>
    <definedName name="Daten" localSheetId="4">#REF!</definedName>
    <definedName name="Daten" localSheetId="6">#REF!</definedName>
    <definedName name="Daten">#REF!</definedName>
    <definedName name="Daten2">#REF!</definedName>
    <definedName name="_xlnm.Print_Area" localSheetId="5">Ausfüllhinweise!$A$1:$H$10</definedName>
    <definedName name="_xlnm.Print_Area" localSheetId="3">Datenübernahme!$A$1:$C$8</definedName>
    <definedName name="_xlnm.Print_Area" localSheetId="4">Einsenden!$A$1:$H$8</definedName>
    <definedName name="_xlnm.Print_Area" localSheetId="9">Ergebnisse!$A$1:$I$76</definedName>
    <definedName name="_xlnm.Print_Area" localSheetId="10">'weitere Ergebnisse'!$A$1:$H$76</definedName>
    <definedName name="Elemente">[1]Parameter2!$B$3:$B$18</definedName>
    <definedName name="MBlei" localSheetId="5">#REF!</definedName>
    <definedName name="MBlei" localSheetId="4">#REF!</definedName>
    <definedName name="MBlei">#REF!</definedName>
    <definedName name="OLE_LINK1" localSheetId="5">Ausfüllhinweise!$A$15</definedName>
    <definedName name="OLE_LINK1" localSheetId="2">Auswertung!$A$20</definedName>
    <definedName name="OLE_LINK1" localSheetId="4">Einsenden!$A$13</definedName>
    <definedName name="OLE_LINK1" localSheetId="1">Evaluation!$A$20</definedName>
    <definedName name="OLE_LINK1" localSheetId="0">Reporting!$A$14</definedName>
    <definedName name="OLE_LINK2" localSheetId="0">Reporting!$J$7</definedName>
    <definedName name="Parameter2" localSheetId="5">#REF!</definedName>
    <definedName name="Parameter2" localSheetId="14">Bezugsquellen!$B$7:$B$12</definedName>
    <definedName name="Parameter2" localSheetId="4">#REF!</definedName>
    <definedName name="Parameter2" localSheetId="12">#REF!</definedName>
    <definedName name="Parameter2" localSheetId="7">#REF!</definedName>
    <definedName name="Parameter2" localSheetId="10">#REF!</definedName>
    <definedName name="Parameter2">#REF!</definedName>
    <definedName name="Parameter2alt" localSheetId="5">#REF!</definedName>
    <definedName name="Parameter2alt" localSheetId="4">#REF!</definedName>
    <definedName name="Parameter2alt">#REF!</definedName>
    <definedName name="test" localSheetId="5">[2]Parameter2!$B$3:$B$18</definedName>
    <definedName name="test" localSheetId="2">[2]Parameter2!$B$3:$B$18</definedName>
    <definedName name="test" localSheetId="4">[2]Parameter2!$B$3:$B$18</definedName>
    <definedName name="test" localSheetId="12">[3]Parameter2!$B$3:$B$18</definedName>
    <definedName name="test" localSheetId="1">[2]Parameter2!$B$3:$B$18</definedName>
    <definedName name="test" localSheetId="7">[4]Parameter2!$B$3:$B$18</definedName>
    <definedName name="test" localSheetId="0">[2]Parameter2!$B$3:$B$18</definedName>
    <definedName name="test">[4]Parameter2!$B$3:$B$18</definedName>
    <definedName name="test1" localSheetId="5">[3]Parameter2!$B$3:$B$18</definedName>
    <definedName name="test1" localSheetId="4">[3]Parameter2!$B$3:$B$18</definedName>
    <definedName name="test1" localSheetId="12">[5]Parameter2!$B$3:$B$18</definedName>
    <definedName name="test1">[3]Parameter2!$B$3:$B$18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 i="86" l="1"/>
  <c r="H1" i="86"/>
  <c r="G14" i="86"/>
  <c r="F14" i="86"/>
  <c r="B28" i="17"/>
  <c r="B27" i="17"/>
  <c r="B43" i="17"/>
  <c r="B42" i="17"/>
  <c r="B41" i="17"/>
  <c r="B40" i="17"/>
  <c r="B39" i="17"/>
  <c r="B38" i="17"/>
  <c r="B37" i="17"/>
  <c r="B36" i="17"/>
  <c r="A10" i="5"/>
  <c r="G5" i="5"/>
  <c r="G4" i="5"/>
  <c r="B11" i="17" l="1"/>
  <c r="B10" i="17"/>
  <c r="B35" i="17" l="1"/>
  <c r="F14" i="5"/>
  <c r="H1" i="15"/>
  <c r="G14" i="5"/>
  <c r="B1" i="17"/>
  <c r="B2" i="17"/>
  <c r="B4" i="17"/>
  <c r="D5" i="17"/>
  <c r="D8" i="17" s="1"/>
  <c r="B5" i="17" s="1"/>
  <c r="B6" i="17"/>
  <c r="B7" i="17"/>
  <c r="B13" i="17"/>
  <c r="B14" i="17"/>
  <c r="B15" i="17"/>
  <c r="B16" i="17"/>
  <c r="B17" i="17"/>
  <c r="B18" i="17"/>
  <c r="B19" i="17"/>
  <c r="B20" i="17"/>
  <c r="B21" i="17"/>
  <c r="B22" i="17"/>
  <c r="B23" i="17"/>
  <c r="B24" i="17"/>
  <c r="B25" i="17"/>
  <c r="B26" i="17"/>
  <c r="B29" i="17"/>
  <c r="B30" i="17"/>
  <c r="B31" i="17"/>
  <c r="B32" i="17"/>
  <c r="B33" i="17"/>
  <c r="B34" i="17"/>
  <c r="B16" i="68"/>
  <c r="B17" i="68"/>
  <c r="B18" i="68"/>
  <c r="B19"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H1" authorId="0" shapeId="0" xr:uid="{00000000-0006-0000-0900-000001000000}">
      <text>
        <r>
          <rPr>
            <b/>
            <sz val="8"/>
            <color indexed="81"/>
            <rFont val="Tahoma"/>
            <family val="2"/>
          </rPr>
          <t>Bitte geben Sie unbedingt Ihre Kunden-Nr. ein (nur Ziffern)
Fill in Your Client Number (numbers only)</t>
        </r>
      </text>
    </comment>
    <comment ref="H2" authorId="0" shapeId="0" xr:uid="{00000000-0006-0000-0900-000002000000}">
      <text>
        <r>
          <rPr>
            <b/>
            <sz val="8"/>
            <color indexed="81"/>
            <rFont val="Tahoma"/>
            <family val="2"/>
          </rPr>
          <t>Geben Sie zusätzlich auch noch Ihre Postleitzahl an (nur Ziffern).
Fill in Your postal ZIP-Code (numbers only)</t>
        </r>
      </text>
    </comment>
    <comment ref="A11" authorId="0" shapeId="0" xr:uid="{00000000-0006-0000-09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A47" authorId="0" shapeId="0" xr:uid="{00000000-0006-0000-0900-000004000000}">
      <text>
        <r>
          <rPr>
            <sz val="10"/>
            <color indexed="81"/>
            <rFont val="Times"/>
            <family val="1"/>
          </rPr>
          <t xml:space="preserve">Geben Sie hier nur Ergebnisse ein, wenn Sie ein Verfahren verwenden, mit dem zwischen Huhn und Pute nicht unterschieden werden kann.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H1" authorId="0" shapeId="0" xr:uid="{C4319C48-AFF8-4FE4-AA7C-CE90327C1655}">
      <text>
        <r>
          <rPr>
            <b/>
            <sz val="8"/>
            <color indexed="81"/>
            <rFont val="Tahoma"/>
            <family val="2"/>
          </rPr>
          <t>Bitte geben Sie unbedingt Ihre Kunden-Nr. ein (nur Ziffern)
Fill in Your Client Number (numbers only)</t>
        </r>
      </text>
    </comment>
    <comment ref="H2" authorId="0" shapeId="0" xr:uid="{A47107CC-36CC-45F6-BB9C-47EE958209B6}">
      <text>
        <r>
          <rPr>
            <b/>
            <sz val="8"/>
            <color indexed="81"/>
            <rFont val="Tahoma"/>
            <family val="2"/>
          </rPr>
          <t>Bitte geben Sie unbedingt Ihre Kunden-Nr. ein (nur Ziffern)
Fill in Your Client Number (numbers only)</t>
        </r>
      </text>
    </comment>
    <comment ref="A47" authorId="0" shapeId="0" xr:uid="{5631EE9C-6C77-4E69-8CA0-DA8FCC21B888}">
      <text>
        <r>
          <rPr>
            <sz val="10"/>
            <color indexed="81"/>
            <rFont val="Times"/>
            <family val="1"/>
          </rPr>
          <t xml:space="preserve">Geben Sie hier nur Ergebnisse ein, wenn Sie ein Verfahren verwenden, mit dem zwischen Huhn und Pute nicht unterschieden werden kann.
</t>
        </r>
      </text>
    </comment>
  </commentList>
</comments>
</file>

<file path=xl/sharedStrings.xml><?xml version="1.0" encoding="utf-8"?>
<sst xmlns="http://schemas.openxmlformats.org/spreadsheetml/2006/main" count="340" uniqueCount="269">
  <si>
    <t>Parameter</t>
  </si>
  <si>
    <t>Postleitzahl</t>
  </si>
  <si>
    <t>ergebnisse@lvus.de</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</si>
  <si>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</si>
  <si>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</si>
  <si>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</si>
  <si>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</si>
  <si>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</si>
  <si>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</si>
  <si>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</si>
  <si>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</si>
  <si>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</si>
  <si>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</si>
  <si>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</si>
  <si>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</si>
  <si>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</si>
  <si>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</si>
  <si>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</si>
  <si>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</si>
  <si>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</si>
  <si>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</si>
  <si>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</si>
  <si>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</si>
  <si>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</si>
  <si>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</si>
  <si>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</si>
  <si>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</si>
  <si>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Parameter 9</t>
  </si>
  <si>
    <t>Teilnahmen</t>
  </si>
  <si>
    <t>Teilnahme</t>
  </si>
  <si>
    <t>Parameter 10</t>
  </si>
  <si>
    <t>Tabelle wurde bereits einmal erfolgreich gesendet, es handelt sich um eine Aktualisierung:</t>
  </si>
  <si>
    <t>Deadline</t>
  </si>
  <si>
    <t>interne Teilnahme:</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</si>
  <si>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</si>
  <si>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</si>
  <si>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</si>
  <si>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</si>
  <si>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</si>
  <si>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</si>
  <si>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</si>
  <si>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</si>
  <si>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Ergebnisdatenblatt (Resultsheet)</t>
  </si>
  <si>
    <t>Kunden-Nr. (Client-Nb.)</t>
  </si>
  <si>
    <t>Postleitzahl (ZIP-Code)</t>
  </si>
  <si>
    <t>Annahmeschluss/Deadline:</t>
  </si>
  <si>
    <t>Rind</t>
  </si>
  <si>
    <t>Schwein</t>
  </si>
  <si>
    <t>Schaf</t>
  </si>
  <si>
    <t>Huhn</t>
  </si>
  <si>
    <t>Pute</t>
  </si>
  <si>
    <t>Verfahrens-
prinzip</t>
  </si>
  <si>
    <t>Bezugsquelle</t>
  </si>
  <si>
    <t>Durchführung</t>
  </si>
  <si>
    <t>Ergebnis</t>
  </si>
  <si>
    <t>Transia</t>
  </si>
  <si>
    <t>r-biopharm</t>
  </si>
  <si>
    <t>TIBMOLBIOL</t>
  </si>
  <si>
    <t>Congen</t>
  </si>
  <si>
    <t>Neogene</t>
  </si>
  <si>
    <t>Applied Biosystems</t>
  </si>
  <si>
    <t>Chipron</t>
  </si>
  <si>
    <t>Durchführung nach Testanleitung</t>
  </si>
  <si>
    <t>ELISA</t>
  </si>
  <si>
    <t>Real-Time PCR</t>
  </si>
  <si>
    <t>PCR</t>
  </si>
  <si>
    <t>RFLP-Technik</t>
  </si>
  <si>
    <t>Geflügel</t>
  </si>
  <si>
    <t>21</t>
  </si>
  <si>
    <t>lfd. Nummer</t>
  </si>
  <si>
    <t>lfd.Buchstabe</t>
  </si>
  <si>
    <t>Bezeichnung des Sonstigen Prinzips</t>
  </si>
  <si>
    <t>A</t>
  </si>
  <si>
    <t>B</t>
  </si>
  <si>
    <t>C</t>
  </si>
  <si>
    <t>D</t>
  </si>
  <si>
    <t>E</t>
  </si>
  <si>
    <t>F</t>
  </si>
  <si>
    <t>G</t>
  </si>
  <si>
    <t>H</t>
  </si>
  <si>
    <t>I</t>
  </si>
  <si>
    <t>J</t>
  </si>
  <si>
    <t>K</t>
  </si>
  <si>
    <t>lfd.Nummer</t>
  </si>
  <si>
    <t>Beschreibung des Durchführungsverfahrens</t>
  </si>
  <si>
    <t>Vordefinierte Bezugsquellen</t>
  </si>
  <si>
    <t>Sonstige Bezugsquelle</t>
  </si>
  <si>
    <t>Vordefinierte Versuchdurchführungen bzw. Methodenbeschreibungen</t>
  </si>
  <si>
    <t>Falls Sie Ihr Verfahren nicht unter den vordefinierten finden, so ergänzen Sie bitte Ihr(e) Verfahren</t>
  </si>
  <si>
    <t>Bezeichnung des sonstigen Verfahrens</t>
  </si>
  <si>
    <t>in der nachfolgenden Tabelle und verwenden Sie die zugehörigen Codes beim entsprechenden Parameter.</t>
  </si>
  <si>
    <t>nachfolgenden Tabelle und verwenden Sie die zugehörigen Codes beim entsprechenden Parameter in der Spalte "Code".</t>
  </si>
  <si>
    <t>Falls Sie Ihre Bezugsquelle nicht unter den vordefinierten finden, so ergänzen Sie bitte Ihre Bezugsquelle in der</t>
  </si>
  <si>
    <t>nachfolgenden Tabelle und verwenden Sie die zugehörigen Codes beim entsprechenden Parameter.</t>
  </si>
  <si>
    <t xml:space="preserve">Falls Sie Ihr Verfahrensprinzip nicht unter den vordefinierten finden, so ergänzen Sie bitte Ihr(e) Prinzip(ien) in der </t>
  </si>
  <si>
    <t>Parameter 11</t>
  </si>
  <si>
    <t>Vordefinierte Prinzipien der angewendeten Verfahren</t>
  </si>
  <si>
    <t>Prinzip</t>
  </si>
  <si>
    <t>§ 64 LFGB Nr. L 06.00-47 (auch modifiziert)</t>
  </si>
  <si>
    <t>DNA-Array-Hybridisierung</t>
  </si>
  <si>
    <t>eMail-Kontrolle:</t>
  </si>
  <si>
    <t>Ergebnis der Überprüfung:</t>
  </si>
  <si>
    <t>ja / yes</t>
  </si>
  <si>
    <t>nein / no</t>
  </si>
  <si>
    <r>
      <t xml:space="preserve">Meyer et al in J AOAC International </t>
    </r>
    <r>
      <rPr>
        <u/>
        <sz val="11"/>
        <rFont val="Times New Roman"/>
        <family val="1"/>
      </rPr>
      <t>78</t>
    </r>
    <r>
      <rPr>
        <sz val="11"/>
        <rFont val="Times New Roman"/>
        <family val="1"/>
      </rPr>
      <t xml:space="preserve"> 1542-1551 (1995)</t>
    </r>
  </si>
  <si>
    <t>Eurofins MWG/Operon</t>
  </si>
  <si>
    <t>check of the e-Mail address</t>
  </si>
  <si>
    <t>result of the control</t>
  </si>
  <si>
    <t>Multiplex Real-time PCR</t>
  </si>
  <si>
    <t>Ziege</t>
  </si>
  <si>
    <t>Pferd</t>
  </si>
  <si>
    <t>Strauß</t>
  </si>
  <si>
    <t>Parameter 12</t>
  </si>
  <si>
    <t>Tierart</t>
  </si>
  <si>
    <t>Beispiel für die Eingabe von 2 eMail-Adressen:
Example how to type in 2 different e-mail addresses:</t>
  </si>
  <si>
    <t>info@lvus.de; ergebnisse@lvus.de</t>
  </si>
  <si>
    <t>Reh</t>
  </si>
  <si>
    <t>Känguru</t>
  </si>
  <si>
    <t>Falls Sie einen Parameter nicht bearbeiten, lassen Sie die zugehörigen Ergebnisdatenfelder bitte leer. 
If you are not analysing parameters in your laboratory do not write anything into the corresponding fields for the results.</t>
  </si>
  <si>
    <t>Parameter 13</t>
  </si>
  <si>
    <r>
      <t>In diese Tabelle können Sie zusätzliche Untersuchungsdaten mit abweichenden Ergebnissen aufführen. Diese zusätzlichen Ergebnisse werden bei der Auswertung erfasst aber nicht beurteilt. Diese zusätzlichen Daten sind uns wichtig, da diese zur Klärung von eventuell auftretenden Ergebnisunterschieden beitragen können.</t>
    </r>
    <r>
      <rPr>
        <sz val="12"/>
        <rFont val="Times New Roman"/>
        <family val="1"/>
      </rPr>
      <t/>
    </r>
  </si>
  <si>
    <t>Hase</t>
  </si>
  <si>
    <t>Elch</t>
  </si>
  <si>
    <t>Gans</t>
  </si>
  <si>
    <t>Parameter 14</t>
  </si>
  <si>
    <t>Falls Sie einen Parameter nicht bearbeiten, lassen Sie die zugehörigen Ergebnisdatenfelder bitte leer.
If you are not analysing parameters in your laboratory do not write anything into the corresponding fields for the results.</t>
  </si>
  <si>
    <t>Gen-ial</t>
  </si>
  <si>
    <t>§ 64 LFGB Nr. L 06.26/27-2 (auch modifiziert)</t>
  </si>
  <si>
    <t>Rentier</t>
  </si>
  <si>
    <t>Ente</t>
  </si>
  <si>
    <t>Rotwild</t>
  </si>
  <si>
    <t>Damwild</t>
  </si>
  <si>
    <t>Kaninchen</t>
  </si>
  <si>
    <t>Parameter 15</t>
  </si>
  <si>
    <t>Parameter 16</t>
  </si>
  <si>
    <t>Parameter 17</t>
  </si>
  <si>
    <t>Parameter 18</t>
  </si>
  <si>
    <t>Parameter 19</t>
  </si>
  <si>
    <t>Multiplex PCR</t>
  </si>
  <si>
    <t>Quiagen</t>
  </si>
  <si>
    <t>Koeppel / Microsynth</t>
  </si>
  <si>
    <t>Biotecon Diagnostics</t>
  </si>
  <si>
    <t xml:space="preserve">Nicht kommerziell </t>
  </si>
  <si>
    <t>IEH Productions</t>
  </si>
  <si>
    <t>Eurogentec</t>
  </si>
  <si>
    <t>ELISA technologies</t>
  </si>
  <si>
    <t>Microsynth</t>
  </si>
  <si>
    <t>Metabion</t>
  </si>
  <si>
    <t>LC-MS/MS</t>
  </si>
  <si>
    <t>Romer Labs</t>
  </si>
  <si>
    <t>Druml, B., Mayer, W., Cichna-Markl, M. und Hochegger, R. (2015): Development and validation of a TaqMan real-time PCR assay for the identification and quantification of roe deer (Capreolus capreolus) in food to detect food adulteration. Food Chemistry 178: 319-326.</t>
  </si>
  <si>
    <t>Parameter 20</t>
  </si>
  <si>
    <t>Biomers</t>
  </si>
  <si>
    <t>LGC Biosearch Technologies</t>
  </si>
  <si>
    <t>IDT DNA</t>
  </si>
  <si>
    <t>Parameter 21</t>
  </si>
  <si>
    <t>Wildschwein</t>
  </si>
  <si>
    <t>NGS</t>
  </si>
  <si>
    <t>Dobrovolny et al: Development of a DNA metabarcoding method for the identification of fifteen mammalian and six poultry species in food; Food Chemistry 272; 354-361 (2019)</t>
  </si>
  <si>
    <t>NGS Metabarcoding (16s)</t>
  </si>
  <si>
    <r>
      <rPr>
        <b/>
        <sz val="12"/>
        <color rgb="FFFF0000"/>
        <rFont val="Times New Roman"/>
        <family val="1"/>
      </rPr>
      <t>Hinweis zum Parameter Wildschwein:</t>
    </r>
    <r>
      <rPr>
        <b/>
        <sz val="12"/>
        <rFont val="Times New Roman"/>
        <family val="1"/>
      </rPr>
      <t xml:space="preserve"> Sollte Ihr Verfahren nicht zwischen Schwein und Wildschwein unterscheiden, dann tragen Sie Ihre Ergebnisse nur beim Parameter Schwein ein und informieren uns darüber bitte im Tabellenblatt „Mitteilungen“. </t>
    </r>
  </si>
  <si>
    <t>Fasan</t>
  </si>
  <si>
    <r>
      <t xml:space="preserve">Je Parameter können Sie bis zu </t>
    </r>
    <r>
      <rPr>
        <b/>
        <sz val="12"/>
        <color indexed="10"/>
        <rFont val="Times New Roman"/>
        <family val="1"/>
      </rPr>
      <t>2 zusätzliche, mit jeweils unterschiedlichen Verfahrensprinzipien oder mit Testkits verschiedener Anbieter erzielte Ergebnisse  angeben, die nicht zur Auswertung gelangen sollen</t>
    </r>
    <r>
      <rPr>
        <sz val="12"/>
        <rFont val="Times New Roman"/>
        <family val="1"/>
      </rPr>
      <t>. Geben Sie dazu über die Auswahlmenüs Ihre qualitativen Ergebnisse an. Tragen Sie die Angaben zu den Verfahrensprinzipien und zur Durchführung in die gelb hinterlegten Felder in codierter Form ein (bei allen gelb hinterlegten Feldern werden Eingaben erwartet). Die entsprechenden Codes finden Sie in den entsprechend bezeichneten separaten Datenblättern. Falls ein von Ihnen angewendetes Verfahrensprinzip, eine Bezugsquelle oder die näher spezifizierte Durchführung in den Listen noch fehlen sollten, ergänzen Sie die Daten bitte im Bereich der Buchstaben und geben dann beim jeweiligen Parameter den bei der Ergänzung stehenden Buchstaben an.</t>
    </r>
  </si>
  <si>
    <t xml:space="preserve">Benutzen Sie für die Ergebnisübermittlung diese vordefinierte Tabelle im Excelformat. Die Tabelle steht auch auf unserer Homepage (www.lvus.de) im Bereich „Download“ bereit. </t>
  </si>
  <si>
    <t>Senden Sie elektronisch mitgeteilte Ergebnisse nicht noch zusätzlich per Post oder Telefax.</t>
  </si>
  <si>
    <t>Eurofins Genescan</t>
  </si>
  <si>
    <t>§ 64 LFGB Nr. L 06.00-69 (auch modifiziert)</t>
  </si>
  <si>
    <t>Unterscheidung Ergebnisse und weitere Ergebnisse</t>
  </si>
  <si>
    <t>Distinction between results (Ergebnisse) and further results (weitere Ergebnisse)</t>
  </si>
  <si>
    <t>If your procedures produce different results, you must decide which data is correct.</t>
  </si>
  <si>
    <t>Please enter all data to be evaluated in the "Ergebnisse" tab. Results reported in the "weitere Ergebnisse" tab are for information, only.</t>
  </si>
  <si>
    <t>Then enter the results to be evaluated in the "Ergebnisse" tab and the data for information purposes only in the "weitere Ergebnisse" tab.</t>
  </si>
  <si>
    <t>If both "positive" and "negative" result data are reported for evaluation, your laboratory will receive a rating of "failed".</t>
  </si>
  <si>
    <t>Illumina iSeq NGS</t>
  </si>
  <si>
    <t>Rentsch J, Weibel S, Ruf J, Eugster A, Beck K, Köppel R, Eur Food Res Technol (2013) 236:217–227 DOI 10.1007/s00217-012-1880-y</t>
  </si>
  <si>
    <t>Rojas M, Gonzales I, De la Cruz S, Hernandez P E, Garcia T, Martin R: Applicvation of species-specific polymerase chain reaction assays to verify the labeling of … and ostrich (Struthio camelus) in pet foods, Animal Feed Science and Technology 169 (2011) 128-133</t>
  </si>
  <si>
    <t>Kontaktname</t>
  </si>
  <si>
    <t>Mailadresse</t>
  </si>
  <si>
    <t>Zertifikat geeignet</t>
  </si>
  <si>
    <t>?</t>
  </si>
  <si>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</si>
  <si>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</si>
  <si>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</si>
  <si>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</si>
  <si>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Internes Verfahren</t>
  </si>
  <si>
    <t>Illumina MiSeq NGS</t>
  </si>
  <si>
    <t>digitale droplet PCR (ddPCR)</t>
  </si>
  <si>
    <t>Insekten, allgemein</t>
  </si>
  <si>
    <r>
      <t>Wanderheuschrecke</t>
    </r>
    <r>
      <rPr>
        <sz val="8"/>
        <rFont val="Times New Roman"/>
        <family val="1"/>
      </rPr>
      <t xml:space="preserve"> (Locusta migratoria)</t>
    </r>
  </si>
  <si>
    <r>
      <rPr>
        <sz val="10"/>
        <rFont val="Times New Roman"/>
        <family val="1"/>
      </rPr>
      <t>Schwarze Soldatenfliege</t>
    </r>
    <r>
      <rPr>
        <sz val="8"/>
        <rFont val="Times New Roman"/>
        <family val="1"/>
      </rPr>
      <t xml:space="preserve"> (Hermetia illucens)</t>
    </r>
  </si>
  <si>
    <r>
      <rPr>
        <sz val="12"/>
        <rFont val="Times New Roman"/>
        <family val="1"/>
      </rPr>
      <t>Heimchen</t>
    </r>
    <r>
      <rPr>
        <sz val="11"/>
        <rFont val="Times New Roman"/>
        <family val="1"/>
      </rPr>
      <t xml:space="preserve"> </t>
    </r>
    <r>
      <rPr>
        <sz val="8"/>
        <rFont val="Times New Roman"/>
        <family val="1"/>
      </rPr>
      <t>(Acheta domesticus)</t>
    </r>
  </si>
  <si>
    <r>
      <rPr>
        <sz val="12"/>
        <rFont val="Times New Roman"/>
        <family val="1"/>
      </rPr>
      <t>Drohnenbrut</t>
    </r>
    <r>
      <rPr>
        <sz val="11"/>
        <rFont val="Times New Roman"/>
        <family val="1"/>
      </rPr>
      <t xml:space="preserve"> </t>
    </r>
    <r>
      <rPr>
        <sz val="8"/>
        <rFont val="Times New Roman"/>
        <family val="1"/>
      </rPr>
      <t>(Apis mellifera)</t>
    </r>
  </si>
  <si>
    <r>
      <rPr>
        <sz val="12"/>
        <rFont val="Times New Roman"/>
        <family val="1"/>
      </rPr>
      <t>Mehlwurm</t>
    </r>
    <r>
      <rPr>
        <sz val="11"/>
        <rFont val="Times New Roman"/>
        <family val="1"/>
      </rPr>
      <t xml:space="preserve"> </t>
    </r>
    <r>
      <rPr>
        <sz val="8"/>
        <rFont val="Times New Roman"/>
        <family val="1"/>
      </rPr>
      <t>(Tenebrio molitor)</t>
    </r>
  </si>
  <si>
    <r>
      <rPr>
        <sz val="12"/>
        <rFont val="Times New Roman"/>
        <family val="1"/>
      </rPr>
      <t>Kurzflügelgrille</t>
    </r>
    <r>
      <rPr>
        <sz val="11"/>
        <rFont val="Times New Roman"/>
        <family val="1"/>
      </rPr>
      <t xml:space="preserve"> </t>
    </r>
    <r>
      <rPr>
        <sz val="8"/>
        <rFont val="Times New Roman"/>
        <family val="1"/>
      </rPr>
      <t>(Gryllodes sigillatus)</t>
    </r>
  </si>
  <si>
    <r>
      <rPr>
        <sz val="12"/>
        <rFont val="Times New Roman"/>
        <family val="1"/>
      </rPr>
      <t>Buffalowurm</t>
    </r>
    <r>
      <rPr>
        <sz val="11"/>
        <rFont val="Times New Roman"/>
        <family val="1"/>
      </rPr>
      <t xml:space="preserve"> </t>
    </r>
    <r>
      <rPr>
        <sz val="8"/>
        <rFont val="Times New Roman"/>
        <family val="1"/>
      </rPr>
      <t>(Alphitobius diaperinus)</t>
    </r>
  </si>
  <si>
    <t>Parameter 22</t>
  </si>
  <si>
    <t>Parameter 23</t>
  </si>
  <si>
    <t>Parameter 24</t>
  </si>
  <si>
    <t>Parameter 25</t>
  </si>
  <si>
    <t>Parameter 26</t>
  </si>
  <si>
    <t>Parameter 27</t>
  </si>
  <si>
    <t>Parameter 28</t>
  </si>
  <si>
    <t>Parameter 29</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</si>
  <si>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</si>
  <si>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Ion Torrent NGS</t>
  </si>
  <si>
    <t>ISO/DTS 20224-1:2020(E)</t>
  </si>
  <si>
    <t>ISO/DTS 20224-2:2020(E)</t>
  </si>
  <si>
    <t>ISO/DTS 20224-3:2020(E)</t>
  </si>
  <si>
    <t>ISO/DTS 20224-4:2020(E)</t>
  </si>
  <si>
    <t>ISO/DTS 20224-5:2020(E)</t>
  </si>
  <si>
    <t>ISO/DTS 20224-6:2020(E)</t>
  </si>
  <si>
    <t>Hillinger et al. Development of a DNA Metabarcoding Method for the Identification of Insects in Food; Foods (2023)12.1086</t>
  </si>
  <si>
    <t>Histologie</t>
  </si>
  <si>
    <t>§ 64 LFGB Nr. L 08.00-61 (auch modifiziert)</t>
  </si>
  <si>
    <t>§ 64 LFGB Nr. L 08.00-62 (auch modifiziert)</t>
  </si>
  <si>
    <t>Kaltenbrunner et al: Development and validation of a fallow deer (Dama dama)-specific TaqMan real-time PCR assay for the detection of food adulteration. Food Chemistry 243, 82-90 (2018)</t>
  </si>
  <si>
    <t xml:space="preserve">Kaltenbrunner et al: Differentiation between wild boar and domestic pig in food by targeting two gene loci by real-time PCR; Scientific Reports (reference number: SREP-19-12788), submitted. </t>
  </si>
  <si>
    <t xml:space="preserve">Kaltenbrunner et al: Red deer specific real-time PCR assay for the detection of food adulteration. Food Control 89; 157-166 (2018)  </t>
  </si>
  <si>
    <t>Kaltenbrunner et al: Tetraplex real-time PCR assay for the simultaneous identification and quantification of roe deer, red deer, fallow deer and sika deer for deer meat authentication; Food Chemistry 269, 486-494 (2018) (combination of 52,53,56)</t>
  </si>
  <si>
    <t>Mayer W, Hochegger R: Discrimination of two alleles of the melanocortin receptor 1 gene to discern European wild boar (Sus scrofa scrofa) and domestic pig (Sus scrofa domestica) in meat products by real-time PCR; Eur Food Res Technol (2011) 232:687–692</t>
  </si>
  <si>
    <t>Daniso1 et al: Molecular approach for insect detection in feed and food: the case of Gryllodes sigillatus European Food Research and Technology (2020) 246:2373–2381; https://doi.org/10.1007/s00217-020-03573-1</t>
  </si>
  <si>
    <t>Zagon et al_2018_Food Control 91 440-448</t>
  </si>
  <si>
    <t>ISO/TS 20224-9:2022</t>
  </si>
  <si>
    <t xml:space="preserve">ISO/TS 20224-10:2022 </t>
  </si>
  <si>
    <t>SGS Molecular NGS Kits</t>
  </si>
  <si>
    <t>Gämse (Gams)</t>
  </si>
  <si>
    <t>Wasserbüffel</t>
  </si>
  <si>
    <t>Parameter 30</t>
  </si>
  <si>
    <t>Parameter 31</t>
  </si>
  <si>
    <t>Eine bebilderte Anleitung zum Ausfüllen der Ergebniserfassungstabelle finden Sie unter</t>
  </si>
  <si>
    <t xml:space="preserve">dem nachfolgenden Link: </t>
  </si>
  <si>
    <t>https://lvus.de/html/pdf/aprotec.php?file=anleitung.pdf</t>
  </si>
  <si>
    <t>DIN EN ISO 20813:2023</t>
  </si>
  <si>
    <t>Bitte Excel Format (.xlsx) beibehalten! - Do not change the Excel format (.xlsx), please!</t>
  </si>
  <si>
    <t>V.1</t>
  </si>
  <si>
    <t>Erläuterung</t>
  </si>
  <si>
    <t>unsicher (zweifelhaftes Ergebnis)</t>
  </si>
  <si>
    <t>positiv, Tierart nachgewiesen</t>
  </si>
  <si>
    <t>negativ, Tierart nicht nachgewiesen</t>
  </si>
  <si>
    <r>
      <t xml:space="preserve">Je Parameter können Sie bis zu 2 </t>
    </r>
    <r>
      <rPr>
        <b/>
        <sz val="12"/>
        <color indexed="10"/>
        <rFont val="Times New Roman"/>
        <family val="1"/>
      </rPr>
      <t xml:space="preserve">mit unterschiedlichen Verfahrensprinzipien oder mit Testkits verschiedener Anbieter erzielte Ergebnisse </t>
    </r>
    <r>
      <rPr>
        <b/>
        <sz val="12"/>
        <rFont val="Times New Roman"/>
        <family val="1"/>
      </rPr>
      <t>angeben</t>
    </r>
    <r>
      <rPr>
        <sz val="12"/>
        <rFont val="Times New Roman"/>
        <family val="1"/>
      </rPr>
      <t xml:space="preserve">, die zur Auswertung gelangen sollen. 
</t>
    </r>
    <r>
      <rPr>
        <sz val="6"/>
        <rFont val="Times New Roman"/>
        <family val="1"/>
      </rPr>
      <t xml:space="preserve">
</t>
    </r>
    <r>
      <rPr>
        <sz val="12"/>
        <rFont val="Times New Roman"/>
        <family val="1"/>
      </rPr>
      <t xml:space="preserve">Geben Sie Ihre qualitativen Ergebnisse wie folgt an: 1=positiv; 2= negativ und 3=unsicher (zweifelhaftes Ergebnis).
</t>
    </r>
    <r>
      <rPr>
        <sz val="6"/>
        <rFont val="Times New Roman"/>
        <family val="1"/>
      </rPr>
      <t xml:space="preserve">
</t>
    </r>
    <r>
      <rPr>
        <sz val="12"/>
        <rFont val="Times New Roman"/>
        <family val="1"/>
      </rPr>
      <t>Tragen Sie die Angaben zu den Verfahrensprinzipien und zur Durchführung in die gelb hinterlegten Felder in codierter Form ein (</t>
    </r>
    <r>
      <rPr>
        <b/>
        <sz val="12"/>
        <rFont val="Times New Roman"/>
        <family val="1"/>
      </rPr>
      <t>bei allen gelb hinterlegten Feldern werden Eingaben erwartet</t>
    </r>
    <r>
      <rPr>
        <sz val="12"/>
        <rFont val="Times New Roman"/>
        <family val="1"/>
      </rPr>
      <t xml:space="preserve">, bitte keine Eingaben bei grauen Feldern). Die jeweiligen Codes finden Sie in den entsprechend bezeichneten separaten Datenblättern. 
</t>
    </r>
    <r>
      <rPr>
        <sz val="6"/>
        <rFont val="Times New Roman"/>
        <family val="1"/>
      </rPr>
      <t xml:space="preserve">
</t>
    </r>
    <r>
      <rPr>
        <sz val="12"/>
        <rFont val="Times New Roman"/>
        <family val="1"/>
      </rPr>
      <t xml:space="preserve">Falls ein von Ihnen angewendetes Verfahrensprinzip, eine Bezugsquelle oder die näher spezifizierte Durchführung in den Listen noch fehlen sollten, ergänzen Sie die Daten bitte im Bereich der Buchstaben und geben dann beim jeweiligen Parameter den bei der Ergänzung stehenden Buchstaben an.
</t>
    </r>
    <r>
      <rPr>
        <sz val="6"/>
        <rFont val="Times New Roman"/>
        <family val="1"/>
      </rPr>
      <t xml:space="preserve">
</t>
    </r>
    <r>
      <rPr>
        <b/>
        <sz val="12"/>
        <rFont val="Times New Roman"/>
        <family val="1"/>
      </rPr>
      <t xml:space="preserve">Zusätzlich können je Tierart bis zu 2 weitere Ergebnisse zur Information (ohne Bewertung) mitgeteilt werden, die </t>
    </r>
    <r>
      <rPr>
        <b/>
        <sz val="12"/>
        <color rgb="FFFF0000"/>
        <rFont val="Times New Roman"/>
        <family val="1"/>
      </rPr>
      <t>von weiteren verschiedenen Verfahren stammen und deren Ergebnisse im Protokoll lediglich gelistet</t>
    </r>
    <r>
      <rPr>
        <b/>
        <sz val="12"/>
        <rFont val="Times New Roman"/>
        <family val="1"/>
      </rPr>
      <t xml:space="preserve"> werden. 
</t>
    </r>
    <r>
      <rPr>
        <b/>
        <sz val="6"/>
        <rFont val="Times New Roman"/>
        <family val="1"/>
      </rPr>
      <t xml:space="preserve">
</t>
    </r>
    <r>
      <rPr>
        <b/>
        <sz val="12"/>
        <color rgb="FFFF0000"/>
        <rFont val="Times New Roman"/>
        <family val="1"/>
      </rPr>
      <t>Führen ihre Verfahren zu unterschiedlichen Ergebnissen, müssen Sie entscheiden, welche Ergebnisse bewertet werden und welche nur informativ sein sollen.</t>
    </r>
  </si>
  <si>
    <r>
      <rPr>
        <b/>
        <sz val="11"/>
        <color rgb="FFFF0000"/>
        <rFont val="Times New Roman"/>
        <family val="1"/>
      </rPr>
      <t>Tabellblatt "Ergebnisse":</t>
    </r>
    <r>
      <rPr>
        <b/>
        <sz val="11"/>
        <rFont val="Times New Roman"/>
        <family val="1"/>
      </rPr>
      <t xml:space="preserve"> Tragen Sie in diese Tabelle alle Ergebnisse ein, die bewertet werden sollen. </t>
    </r>
    <r>
      <rPr>
        <sz val="11"/>
        <rFont val="Times New Roman"/>
        <family val="1"/>
      </rPr>
      <t>Wenden Sie Ihr Verfahren an und teilen Sie uns hierzu Ihr Ergebnis mit. Sollten Sie ein zweites, unabhängiges Verfahren etabliert haben, können an dieser Stelle auch hierzu Daten mitgeteilt werden. Bei nicht übereinstimmden Ergebnissen tragen Sie nur die Ihrer Expertise nach korrekten Daten in der Tabelle Ergebnisse ein und teilen das andere Ergebnis dann in der Tabelle "weitere Ergebnisse" zur Information mit.</t>
    </r>
  </si>
  <si>
    <r>
      <rPr>
        <b/>
        <sz val="11"/>
        <color rgb="FFFF0000"/>
        <rFont val="Times New Roman"/>
        <family val="1"/>
      </rPr>
      <t>Tabellblatt "weitere Ergebnisse":</t>
    </r>
    <r>
      <rPr>
        <b/>
        <sz val="11"/>
        <rFont val="Times New Roman"/>
        <family val="1"/>
      </rPr>
      <t xml:space="preserve"> Tragen Sie in diese Tabelle zusätzliche Untersuchungsdaten mit abweichenden Ergebnissen ein oder mit weiteren Verfahren ein (z.B. ihr 3. oder 4. unabhängiges Verfahren), die nicht bewertet werden sollen. </t>
    </r>
    <r>
      <rPr>
        <sz val="11"/>
        <rFont val="Times New Roman"/>
        <family val="1"/>
      </rPr>
      <t>Diese zusätzlichen Ergebnisse werden bei der Auswertung erfasst aber nicht beurteilt. Diese zusätzlichen Daten sind uns wichtig, da diese zur Klärung von eventuell auftretenden Ergebnisunterschieden beitragen können.</t>
    </r>
  </si>
  <si>
    <r>
      <rPr>
        <b/>
        <sz val="11"/>
        <color rgb="FFFF0000"/>
        <rFont val="Times New Roman"/>
        <family val="1"/>
      </rPr>
      <t>Tabellenblatt "Kontakt"</t>
    </r>
    <r>
      <rPr>
        <sz val="11"/>
        <rFont val="Times New Roman"/>
        <family val="1"/>
      </rPr>
      <t xml:space="preserve">: Geben Sie hier den Namen, die eMail-Adresse sowie die Telefonnummer der Kontaktperson an, die wir bei Fragen kontaktieren können. </t>
    </r>
    <r>
      <rPr>
        <b/>
        <sz val="11"/>
        <rFont val="Times New Roman"/>
        <family val="1"/>
      </rPr>
      <t>Nach Fertigstellung des Protokolls wird ausschließlich an die dort angegebenen eMail-Adresse(n) ein Passwort-freies Protokoll im PDF-Format gesendet.</t>
    </r>
    <r>
      <rPr>
        <sz val="11"/>
        <rFont val="Times New Roman"/>
        <family val="1"/>
      </rPr>
      <t xml:space="preserve"> Daher wird zu Sicherstellung des Empfangs des Protokolls die zusätzliche Angabe einer Funktions-e-Mail-Adresse empfohlen.</t>
    </r>
  </si>
  <si>
    <r>
      <rPr>
        <b/>
        <sz val="11"/>
        <color rgb="FFFF0000"/>
        <rFont val="Times New Roman"/>
        <family val="1"/>
      </rPr>
      <t>Tabellblatt "Ergebnisse":</t>
    </r>
    <r>
      <rPr>
        <sz val="11"/>
        <rFont val="Times New Roman"/>
        <family val="1"/>
      </rPr>
      <t xml:space="preserve"> Geben Sie hier unbedingt Ihre Kundennummer und Ihre Postleitzahl an, da darüber die Identifizierung des Einsenders erfolgt. In die beiden Datenfelder „Kundennummer“ und „Postleitzahl“ dürfen nur Ziffern eingegeben werden.</t>
    </r>
  </si>
  <si>
    <r>
      <rPr>
        <b/>
        <sz val="11"/>
        <rFont val="Times New Roman"/>
        <family val="1"/>
      </rPr>
      <t xml:space="preserve">Angaben zu den Verfahrensprinzipien und zur Durchführung:
</t>
    </r>
    <r>
      <rPr>
        <sz val="11"/>
        <rFont val="Times New Roman"/>
        <family val="1"/>
      </rPr>
      <t xml:space="preserve">Tragen Sie diese in die gelb hinterlegten Felder in codierter Form ein (bei allen gelb hinterlegten Feldern werden Eingaben erwartet, bitte keine Eingaben bei grauen Feldern). Die jeweiligen Codes finden Sie in den entsprechend bezeichneten separaten Datenblättern.
</t>
    </r>
    <r>
      <rPr>
        <sz val="5"/>
        <rFont val="Times New Roman"/>
        <family val="1"/>
      </rPr>
      <t xml:space="preserve">
</t>
    </r>
    <r>
      <rPr>
        <sz val="11"/>
        <rFont val="Times New Roman"/>
        <family val="1"/>
      </rPr>
      <t>Falls von Ihnen angewendete Verfahrensprinzipien,  Bezugsquellen oder die Fundstellen zu den Durchführungen in den Listen fehlen, ergänzen Sie bitte die Daten im Bereich der Buchstaben und geben dann beim jeweiligen Parameter den bei der Ergänzung stehenden Buchstaben an.</t>
    </r>
  </si>
  <si>
    <r>
      <rPr>
        <b/>
        <sz val="11"/>
        <color rgb="FFFF0000"/>
        <rFont val="Times New Roman"/>
        <family val="1"/>
      </rPr>
      <t>Tabellenblatt "Mitteilungen":</t>
    </r>
    <r>
      <rPr>
        <sz val="11"/>
        <rFont val="Times New Roman"/>
        <family val="1"/>
      </rPr>
      <t xml:space="preserve"> Da Ihre eMail automatisch weiterverarbeitet wird, dürfen nur innerhalb der Exceltabelle im Tabellenblatt "Mitteilungen" Kommentare oder Hinweise zu den Proben und durchgeführten Untersuchungen enthalten sein.</t>
    </r>
  </si>
  <si>
    <t>Hinweise zum Einsenden der Untersuchungsergebnisse</t>
  </si>
  <si>
    <t>Hinweise zum Erfassen der Untersuchungsergebnisse</t>
  </si>
  <si>
    <t>In zahlreichen Fällen wird auch nachgefragt, ob Sie streng nach einem Normverfahren arbeiten. Streng bedeutet, dass Sie ohne prüfrelevante Abweichungen arbeiten. Sollte die Abweichung lediglich die untersuchte Matrix sein (z.B. Huhn anstelle von Pute), dann soll dies nicht als Modifikation gekennzeichnet werden.</t>
  </si>
  <si>
    <r>
      <rPr>
        <b/>
        <sz val="11"/>
        <rFont val="Times New Roman"/>
        <family val="1"/>
      </rPr>
      <t>Senden Sie</t>
    </r>
    <r>
      <rPr>
        <sz val="11"/>
        <rFont val="Times New Roman"/>
        <family val="1"/>
      </rPr>
      <t xml:space="preserve"> uns die vollständig ausgefüllte Ergebnisdatei (siehe auch Ausfüllhinweise)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t>
    </r>
    <r>
      <rPr>
        <sz val="5"/>
        <rFont val="Times New Roman"/>
        <family val="1"/>
      </rPr>
      <t xml:space="preserve">
</t>
    </r>
    <r>
      <rPr>
        <i/>
        <sz val="11"/>
        <color theme="1" tint="0.34998626667073579"/>
        <rFont val="Times New Roman"/>
        <family val="1"/>
      </rPr>
      <t>Sofern Ihre internen Datenschutzrichtlinien keinen Versand von Daten im xlsx-Format erlauben, speichern Sie die versandfertige Tabelle und ändern die Dateiendung von ".xlsx" in ".txt". Senden Sie daraufhin die Datei an edv@lvus.de. Ihre Ergebnisse werden von uns der weiteren Bearbeitung zugeführt.</t>
    </r>
  </si>
  <si>
    <r>
      <rPr>
        <b/>
        <sz val="11"/>
        <rFont val="Times New Roman"/>
        <family val="1"/>
      </rPr>
      <t>Auswertenummer:</t>
    </r>
    <r>
      <rPr>
        <sz val="11"/>
        <rFont val="Times New Roman"/>
        <family val="1"/>
      </rPr>
      <t xml:space="preserve"> Eingegangene eMails werden periodisch (ca. alle 10 Minuten) von unserem System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 vollständige Kontaktdaten</t>
    </r>
    <r>
      <rPr>
        <sz val="11"/>
        <rFont val="Times New Roman"/>
        <family val="1"/>
      </rPr>
      <t>) korrekt ausgefüllt, erhalten Sie in einer zweiten eMail Ihre Auswertenummer mitgeteilt.</t>
    </r>
  </si>
  <si>
    <r>
      <rPr>
        <b/>
        <sz val="11"/>
        <rFont val="Times New Roman"/>
        <family val="1"/>
      </rPr>
      <t>Korrektur von Daten nach erfolgreicher Ergebnisübermittlung (Auswertenummer liegt bereits vor):</t>
    </r>
    <r>
      <rPr>
        <sz val="11"/>
        <rFont val="Times New Roman"/>
        <family val="1"/>
      </rPr>
      <t xml:space="preserve">
Falls Sie nach einer erfolgreichen Übermittlung Ihrer Ergebnisse noch Änderungen vornehmen möchten, können Sie bis zur Deadline jederzeit noch überarbeitete (oder auch ergänzte) Ergebnisdateien einsenden. Damit unser System Ihre Datei als Aktualisierung akzeptiert, muss bei Aktualisierung zwingend "ja" im Register „Ergebnisse“ ausgewählt werden. Die überarbeitete Exceltabelle muss auch alle bei der Auswertung zu berücksichtigenden Einträge enthalten, da die ursprünglich von Ihnen gesendete Ergebnisdatei dabei überschrieben wird.</t>
    </r>
  </si>
  <si>
    <r>
      <rPr>
        <b/>
        <sz val="11"/>
        <rFont val="Times New Roman"/>
        <family val="1"/>
      </rPr>
      <t>Eingangsbestätigung:</t>
    </r>
    <r>
      <rPr>
        <sz val="11"/>
        <rFont val="Times New Roman"/>
        <family val="1"/>
      </rPr>
      <t xml:space="preserve"> Nach dem Eingang in unserer Mailbox "ergebnisse@lvus.de" erhalten Sie automatisch eine Bestätigung über den Eingang Ihrer eMail.</t>
    </r>
  </si>
  <si>
    <r>
      <rPr>
        <b/>
        <sz val="11"/>
        <rFont val="Times New Roman"/>
        <family val="1"/>
      </rPr>
      <t>Fehlermail - keine Auswertenummer:</t>
    </r>
    <r>
      <rPr>
        <sz val="11"/>
        <rFont val="Times New Roman"/>
        <family val="1"/>
      </rPr>
      <t xml:space="preserve"> Sie erhalten eine Mail mit einem Hinweis auf den Grund, warum Ihre Exceltablle nicht verarbeitet werden konnte (</t>
    </r>
    <r>
      <rPr>
        <b/>
        <sz val="11"/>
        <rFont val="Times New Roman"/>
        <family val="1"/>
      </rPr>
      <t>Exceltabelle fehlt, Pflichtangaben unvollständig</t>
    </r>
    <r>
      <rPr>
        <sz val="11"/>
        <rFont val="Times New Roman"/>
        <family val="1"/>
      </rPr>
      <t xml:space="preserve">).
</t>
    </r>
    <r>
      <rPr>
        <sz val="5"/>
        <rFont val="Times New Roman"/>
        <family val="1"/>
      </rPr>
      <t xml:space="preserve">
</t>
    </r>
    <r>
      <rPr>
        <sz val="11"/>
        <rFont val="Times New Roman"/>
        <family val="1"/>
      </rPr>
      <t xml:space="preserve">Korrigieren/ergänzen Sie in diesem Fall Ihre Pflichteingabefelder und senden Sie uns Ihre Daten erneut zu.
</t>
    </r>
    <r>
      <rPr>
        <sz val="5"/>
        <rFont val="Times New Roman"/>
        <family val="1"/>
      </rPr>
      <t xml:space="preserve"> 
</t>
    </r>
    <r>
      <rPr>
        <sz val="11"/>
        <rFont val="Times New Roman"/>
        <family val="1"/>
      </rPr>
      <t>Wichtig zu wissen: die Prüfroutine arbeitet die Pflichtdatenfelder der Reihe nach ab und sendet eine Mail mit Korrekturhinweis, sobald die erste fehlende Pflichtangabe erkannt wird. Sind mehrere Angaben unvollständig, wird nach der erneuten Einsendung eine Mail mit dem Hinweis auf den nächsten zu überprüfenden Pflichteintrag versendet.</t>
    </r>
  </si>
  <si>
    <r>
      <rPr>
        <b/>
        <sz val="11"/>
        <rFont val="Times New Roman"/>
        <family val="1"/>
      </rPr>
      <t>Mail mit Auswertenummer und kurz danach Mail mit Fehlerhinweis erhalten?</t>
    </r>
    <r>
      <rPr>
        <sz val="11"/>
        <rFont val="Times New Roman"/>
        <family val="1"/>
      </rPr>
      <t xml:space="preserve">
Werden von Ihrem Mailsystem nach Erhalt der Auswertenummer Mails mit Eingangsbestätigungen oder Abwesenheitsnachrichten versendet, wird von unserer Prüfroutine der Hinweis versendet, dass Sie uns eine Mail ohne Anhang gesendet haben. 
Ist Ihr System so konfiguriert, dass immer Eingangsbestätigungen oder Abwesenheitsnachrichten versendet werden, erhalten Sie mehrere dieser Mails nacheinander. Unser System bricht die Kommunikation dann ab, wenn eine bestimmte Anzahl von Mails vom gleichen Absender unmittelbar nacheinander eingegangen ist.</t>
    </r>
  </si>
  <si>
    <r>
      <t xml:space="preserve">So geben Sie Ihre Ergebnisse an:
</t>
    </r>
    <r>
      <rPr>
        <sz val="11"/>
        <rFont val="Times New Roman"/>
        <family val="1"/>
      </rPr>
      <t>1: positiv, Tierart wurde nachgewiesen
2: negativ, Tierart wurde nicht nachgewiesen
3: unsicher; das Ergebnis des angewandten Verfahrens ist zweifelhaft</t>
    </r>
  </si>
  <si>
    <t>Koeppel et al (2019) Multiplex real-time PCR for the detection of insect DNA and determination of contents of Tenebrio molitor, Locusta migratoria and Achaeta domestica in food. European Food Research and Technology volume 245, pages559–567</t>
  </si>
  <si>
    <t>Köppel et al (2011) Multiplex real-time PCR for the detection and quantification of DNA from beef, pork, horse and sheep. Eur. Food. Res. Technol. 232:151-155</t>
  </si>
  <si>
    <t>Stirzel et al: Authentifizierung der gebräuchlichsten Geflügelarten mittels PCR, Fleischwirtschaft 2007 86 ff (Colombo et al. 2002), Sonde Köppel</t>
  </si>
  <si>
    <t>Probe 1</t>
  </si>
  <si>
    <t>Probe 2</t>
  </si>
  <si>
    <t>Probe 3</t>
  </si>
  <si>
    <t>MatsunagaT., Chikuni K., Tanabe R., Muroya S., Shibata K., Yamamda J. and Shinmura Y. (1999); A quick and simple method für the identification of meat species and meat products by PCR assay. Meat Science 51, 143-148</t>
  </si>
  <si>
    <t>NGS Metabarcoding (COI/cytB)</t>
  </si>
  <si>
    <t>Oxford Nanopore Technologies NGS</t>
  </si>
  <si>
    <t>§ 64 LFGB Nr. L 00.00-173:2020-11 (auch modifiziert)</t>
  </si>
  <si>
    <t xml:space="preserve">§ 64 LFGB Nr. L 00.00-184: 2023-04 (auch modifiziert) </t>
  </si>
  <si>
    <t>Koeppel et al „Multiplex real-time PCR for the detection and quantification of DNA from beef, pork, chicken and turkey“; Alda: European Food Research and Technology, 227 (2008) 1199 - 1203</t>
  </si>
  <si>
    <t xml:space="preserve">Laube et al in International Journal of Food Science and Technology 2007, 42, 9-17 „Development and design of a „Ready-to-use“ Reaction Plate for a PCR-based simultaneous detection of animal species in foods“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</si>
</sst>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b/>
      <sz val="14"/>
      <color indexed="10"/>
      <name val="Times New Roman"/>
      <family val="1"/>
    </font>
    <font>
      <sz val="14"/>
      <color indexed="9"/>
      <name val="Times New Roman"/>
      <family val="1"/>
    </font>
    <font>
      <sz val="13"/>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0"/>
      <color indexed="81"/>
      <name val="Times"/>
      <family val="1"/>
    </font>
    <font>
      <sz val="10"/>
      <name val="Times New Roman"/>
      <family val="1"/>
    </font>
    <font>
      <sz val="11"/>
      <color indexed="12"/>
      <name val="Times New Roman"/>
      <family val="1"/>
    </font>
    <font>
      <sz val="12"/>
      <color indexed="9"/>
      <name val="Times New Roman"/>
      <family val="1"/>
    </font>
    <font>
      <u/>
      <sz val="11"/>
      <name val="Times New Roman"/>
      <family val="1"/>
    </font>
    <font>
      <sz val="11"/>
      <color indexed="9"/>
      <name val="Calibri"/>
      <family val="2"/>
    </font>
    <font>
      <sz val="11"/>
      <color indexed="8"/>
      <name val="Calibri"/>
      <family val="2"/>
    </font>
    <font>
      <b/>
      <sz val="13"/>
      <color indexed="48"/>
      <name val="Times New Roman"/>
      <family val="1"/>
    </font>
    <font>
      <b/>
      <sz val="13"/>
      <color indexed="10"/>
      <name val="Times New Roman"/>
      <family val="1"/>
    </font>
    <font>
      <b/>
      <sz val="13"/>
      <name val="Times New Roman"/>
      <family val="1"/>
    </font>
    <font>
      <sz val="3"/>
      <color theme="0"/>
      <name val="Times New Roman"/>
      <family val="1"/>
    </font>
    <font>
      <sz val="12"/>
      <color rgb="FFFF0000"/>
      <name val="Times New Roman"/>
      <family val="1"/>
    </font>
    <font>
      <sz val="2"/>
      <color theme="0"/>
      <name val="Times New Roman"/>
      <family val="1"/>
    </font>
    <font>
      <b/>
      <sz val="13"/>
      <color rgb="FFFF0000"/>
      <name val="Times New Roman"/>
      <family val="1"/>
    </font>
    <font>
      <b/>
      <sz val="12"/>
      <color rgb="FFFF0000"/>
      <name val="Times New Roman"/>
      <family val="1"/>
    </font>
    <font>
      <sz val="10"/>
      <name val="Arial"/>
      <family val="2"/>
    </font>
    <font>
      <b/>
      <sz val="11"/>
      <color rgb="FFFF0000"/>
      <name val="Times New Roman"/>
      <family val="1"/>
    </font>
    <font>
      <sz val="8"/>
      <name val="Times New Roman"/>
      <family val="1"/>
    </font>
    <font>
      <sz val="6"/>
      <name val="Times New Roman"/>
      <family val="1"/>
    </font>
    <font>
      <b/>
      <sz val="6"/>
      <name val="Times New Roman"/>
      <family val="1"/>
    </font>
    <font>
      <sz val="5"/>
      <name val="Times New Roman"/>
      <family val="1"/>
    </font>
    <font>
      <i/>
      <sz val="11"/>
      <color theme="1" tint="0.34998626667073579"/>
      <name val="Times New Roman"/>
      <family val="1"/>
    </font>
  </fonts>
  <fills count="20">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
      <patternFill patternType="solid">
        <fgColor theme="9" tint="0.79998168889431442"/>
        <bgColor indexed="64"/>
      </patternFill>
    </fill>
  </fills>
  <borders count="11">
    <border>
      <left/>
      <right/>
      <top/>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style="thick">
        <color indexed="17"/>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5">
    <xf numFmtId="0" fontId="0"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3" borderId="0" applyNumberFormat="0" applyBorder="0" applyAlignment="0" applyProtection="0"/>
    <xf numFmtId="0" fontId="27" fillId="10"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7" fillId="3" borderId="0" applyNumberFormat="0" applyBorder="0" applyAlignment="0" applyProtection="0"/>
    <xf numFmtId="0" fontId="1" fillId="0" borderId="0" applyNumberFormat="0" applyFill="0" applyBorder="0" applyAlignment="0" applyProtection="0">
      <alignment vertical="top"/>
      <protection locked="0"/>
    </xf>
    <xf numFmtId="0" fontId="5" fillId="0" borderId="0"/>
    <xf numFmtId="0" fontId="1" fillId="0" borderId="0" applyNumberFormat="0" applyFill="0" applyBorder="0" applyAlignment="0" applyProtection="0">
      <alignment vertical="top"/>
      <protection locked="0"/>
    </xf>
    <xf numFmtId="0" fontId="37" fillId="0" borderId="0"/>
    <xf numFmtId="0" fontId="5" fillId="0" borderId="0"/>
    <xf numFmtId="0" fontId="5" fillId="0" borderId="0"/>
  </cellStyleXfs>
  <cellXfs count="155">
    <xf numFmtId="0" fontId="0" fillId="0" borderId="0" xfId="0"/>
    <xf numFmtId="0" fontId="4" fillId="0" borderId="0" xfId="0" applyFont="1"/>
    <xf numFmtId="0" fontId="0" fillId="11" borderId="0" xfId="0" applyFill="1"/>
    <xf numFmtId="0" fontId="0" fillId="11"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14" fontId="15"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5" fillId="0" borderId="0" xfId="0" applyFont="1" applyProtection="1">
      <protection hidden="1"/>
    </xf>
    <xf numFmtId="0" fontId="4" fillId="0" borderId="0" xfId="0" applyFont="1" applyProtection="1">
      <protection hidden="1"/>
    </xf>
    <xf numFmtId="0" fontId="5" fillId="0" borderId="0" xfId="0" applyFont="1" applyAlignment="1" applyProtection="1">
      <alignment horizontal="justify" vertical="top" wrapText="1"/>
      <protection hidden="1"/>
    </xf>
    <xf numFmtId="0" fontId="4" fillId="0" borderId="1"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4" fillId="0" borderId="0" xfId="0" applyFont="1" applyProtection="1">
      <protection locked="0" hidden="1"/>
    </xf>
    <xf numFmtId="0" fontId="5" fillId="0" borderId="3" xfId="0" applyFont="1" applyBorder="1" applyAlignment="1">
      <alignment vertical="top" wrapText="1"/>
    </xf>
    <xf numFmtId="0" fontId="17" fillId="0" borderId="0" xfId="0" applyFont="1" applyProtection="1">
      <protection hidden="1"/>
    </xf>
    <xf numFmtId="0" fontId="17" fillId="0" borderId="0" xfId="0" applyFont="1" applyAlignment="1" applyProtection="1">
      <alignment wrapText="1"/>
      <protection hidden="1"/>
    </xf>
    <xf numFmtId="0" fontId="17" fillId="0" borderId="0" xfId="0" applyFont="1" applyAlignment="1" applyProtection="1">
      <alignment horizontal="center"/>
      <protection hidden="1"/>
    </xf>
    <xf numFmtId="0" fontId="18" fillId="0" borderId="0" xfId="0" applyFont="1" applyProtection="1">
      <protection hidden="1"/>
    </xf>
    <xf numFmtId="0" fontId="16" fillId="0" borderId="0" xfId="0" applyFont="1" applyProtection="1">
      <protection hidden="1"/>
    </xf>
    <xf numFmtId="0" fontId="4" fillId="0" borderId="2" xfId="0" applyFont="1" applyBorder="1" applyAlignment="1" applyProtection="1">
      <alignment wrapText="1"/>
      <protection hidden="1"/>
    </xf>
    <xf numFmtId="49" fontId="0" fillId="11" borderId="0" xfId="0" applyNumberFormat="1" applyFill="1" applyAlignment="1">
      <alignment horizontal="center"/>
    </xf>
    <xf numFmtId="14" fontId="0" fillId="11"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0" fontId="11" fillId="0" borderId="0" xfId="0" applyFont="1" applyAlignment="1">
      <alignment vertical="center"/>
    </xf>
    <xf numFmtId="0" fontId="21" fillId="12" borderId="0" xfId="0" applyFont="1" applyFill="1" applyProtection="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49" fontId="4" fillId="0" borderId="0" xfId="0" applyNumberFormat="1" applyFont="1" applyAlignment="1" applyProtection="1">
      <alignment horizontal="center" vertical="center"/>
      <protection hidden="1"/>
    </xf>
    <xf numFmtId="0" fontId="4" fillId="0" borderId="0" xfId="0" applyFont="1" applyAlignment="1" applyProtection="1">
      <alignment vertical="center"/>
      <protection hidden="1"/>
    </xf>
    <xf numFmtId="0" fontId="5" fillId="0" borderId="0" xfId="0" applyFont="1"/>
    <xf numFmtId="0" fontId="4" fillId="13" borderId="0" xfId="0" applyFont="1" applyFill="1" applyAlignment="1" applyProtection="1">
      <alignment horizontal="left" vertical="center" wrapText="1"/>
      <protection hidden="1"/>
    </xf>
    <xf numFmtId="0" fontId="0" fillId="13" borderId="0" xfId="0" applyFill="1" applyAlignment="1" applyProtection="1">
      <alignment vertical="center"/>
      <protection hidden="1"/>
    </xf>
    <xf numFmtId="0" fontId="25" fillId="0" borderId="0" xfId="0" applyFont="1" applyProtection="1">
      <protection hidden="1"/>
    </xf>
    <xf numFmtId="0" fontId="24" fillId="0" borderId="0" xfId="0" applyFont="1" applyAlignment="1">
      <alignment horizontal="left" vertical="center" wrapText="1"/>
    </xf>
    <xf numFmtId="0" fontId="24" fillId="0" borderId="0" xfId="0" applyFont="1" applyAlignment="1">
      <alignment horizontal="left" vertical="center"/>
    </xf>
    <xf numFmtId="0" fontId="0" fillId="12" borderId="0" xfId="0" applyFill="1"/>
    <xf numFmtId="49" fontId="1" fillId="11" borderId="0" xfId="19" applyNumberFormat="1" applyFill="1" applyAlignment="1" applyProtection="1">
      <alignment vertical="center"/>
      <protection locked="0"/>
    </xf>
    <xf numFmtId="49" fontId="0" fillId="11" borderId="0" xfId="0" applyNumberFormat="1" applyFill="1"/>
    <xf numFmtId="0" fontId="9" fillId="12" borderId="0" xfId="0" applyFont="1" applyFill="1"/>
    <xf numFmtId="0" fontId="29" fillId="0" borderId="0" xfId="0" applyFont="1" applyAlignment="1" applyProtection="1">
      <alignment wrapText="1"/>
      <protection hidden="1"/>
    </xf>
    <xf numFmtId="0" fontId="30" fillId="0" borderId="0" xfId="0" applyFont="1" applyAlignment="1" applyProtection="1">
      <alignment wrapText="1"/>
      <protection hidden="1"/>
    </xf>
    <xf numFmtId="0" fontId="31" fillId="0" borderId="0" xfId="0" applyFont="1" applyProtection="1">
      <protection hidden="1"/>
    </xf>
    <xf numFmtId="49" fontId="4" fillId="11" borderId="0" xfId="0" applyNumberFormat="1" applyFont="1" applyFill="1" applyProtection="1">
      <protection locked="0"/>
    </xf>
    <xf numFmtId="0" fontId="32" fillId="0" borderId="0" xfId="0" applyFont="1" applyProtection="1">
      <protection hidden="1"/>
    </xf>
    <xf numFmtId="0" fontId="34" fillId="0" borderId="0" xfId="0" applyFont="1" applyAlignment="1" applyProtection="1">
      <alignment wrapText="1"/>
      <protection hidden="1"/>
    </xf>
    <xf numFmtId="0" fontId="33" fillId="0" borderId="0" xfId="0" applyFont="1" applyAlignment="1" applyProtection="1">
      <alignment horizontal="left" vertical="center"/>
      <protection hidden="1"/>
    </xf>
    <xf numFmtId="0" fontId="7" fillId="0" borderId="0" xfId="0" applyFont="1" applyAlignment="1" applyProtection="1">
      <alignment horizontal="left" vertical="center" wrapText="1"/>
      <protection hidden="1"/>
    </xf>
    <xf numFmtId="0" fontId="5" fillId="11" borderId="0" xfId="0" applyFont="1" applyFill="1" applyAlignment="1">
      <alignment horizontal="center"/>
    </xf>
    <xf numFmtId="0" fontId="20" fillId="0" borderId="0" xfId="0" applyFont="1" applyAlignment="1" applyProtection="1">
      <alignment vertical="center"/>
      <protection hidden="1"/>
    </xf>
    <xf numFmtId="0" fontId="0" fillId="15" borderId="0" xfId="0" applyFill="1" applyAlignment="1">
      <alignment vertical="center"/>
    </xf>
    <xf numFmtId="0" fontId="24" fillId="16" borderId="0" xfId="0" applyFont="1" applyFill="1" applyAlignment="1">
      <alignment horizontal="left" vertical="center"/>
    </xf>
    <xf numFmtId="0" fontId="8" fillId="0" borderId="0" xfId="24" applyFont="1" applyAlignment="1">
      <alignment vertical="center"/>
    </xf>
    <xf numFmtId="0" fontId="4" fillId="0" borderId="0" xfId="24" applyFont="1" applyAlignment="1">
      <alignment vertical="center"/>
    </xf>
    <xf numFmtId="0" fontId="4" fillId="0" borderId="0" xfId="24" applyFont="1"/>
    <xf numFmtId="0" fontId="5" fillId="12" borderId="0" xfId="24" applyFill="1" applyAlignment="1">
      <alignment vertical="center"/>
    </xf>
    <xf numFmtId="0" fontId="5" fillId="12" borderId="0" xfId="24" applyFill="1"/>
    <xf numFmtId="49" fontId="5" fillId="11" borderId="0" xfId="0" applyNumberFormat="1" applyFont="1" applyFill="1"/>
    <xf numFmtId="0" fontId="0" fillId="17" borderId="0" xfId="0" applyFill="1"/>
    <xf numFmtId="0" fontId="5" fillId="18" borderId="0" xfId="0" applyFont="1" applyFill="1"/>
    <xf numFmtId="0" fontId="0" fillId="18" borderId="0" xfId="0" applyFill="1"/>
    <xf numFmtId="0" fontId="1" fillId="0" borderId="0" xfId="19" applyAlignment="1" applyProtection="1">
      <alignment vertical="center"/>
    </xf>
    <xf numFmtId="0" fontId="5" fillId="0" borderId="5" xfId="0" applyFont="1" applyBorder="1" applyProtection="1">
      <protection hidden="1"/>
    </xf>
    <xf numFmtId="0" fontId="4" fillId="14" borderId="6" xfId="0" applyFont="1" applyFill="1" applyBorder="1" applyProtection="1">
      <protection locked="0" hidden="1"/>
    </xf>
    <xf numFmtId="0" fontId="0" fillId="0" borderId="8" xfId="0" applyBorder="1" applyProtection="1">
      <protection hidden="1"/>
    </xf>
    <xf numFmtId="0" fontId="4" fillId="14" borderId="9" xfId="0" applyFont="1" applyFill="1" applyBorder="1" applyProtection="1">
      <protection locked="0" hidden="1"/>
    </xf>
    <xf numFmtId="49" fontId="4" fillId="0" borderId="5" xfId="0" applyNumberFormat="1" applyFont="1" applyBorder="1" applyAlignment="1" applyProtection="1">
      <alignment vertical="center" wrapText="1"/>
      <protection hidden="1"/>
    </xf>
    <xf numFmtId="1" fontId="4" fillId="15" borderId="6" xfId="0" applyNumberFormat="1" applyFont="1" applyFill="1" applyBorder="1" applyAlignment="1" applyProtection="1">
      <alignment horizontal="center" vertical="center"/>
      <protection locked="0" hidden="1"/>
    </xf>
    <xf numFmtId="1" fontId="4" fillId="19" borderId="6" xfId="0" applyNumberFormat="1" applyFont="1" applyFill="1" applyBorder="1" applyAlignment="1" applyProtection="1">
      <alignment horizontal="center" vertical="center"/>
      <protection locked="0" hidden="1"/>
    </xf>
    <xf numFmtId="49" fontId="4" fillId="0" borderId="8" xfId="0" applyNumberFormat="1" applyFont="1" applyBorder="1" applyAlignment="1" applyProtection="1">
      <alignment vertical="center" wrapText="1"/>
      <protection hidden="1"/>
    </xf>
    <xf numFmtId="1" fontId="4" fillId="15" borderId="9" xfId="0" applyNumberFormat="1" applyFont="1" applyFill="1" applyBorder="1" applyAlignment="1" applyProtection="1">
      <alignment horizontal="center" vertical="center"/>
      <protection locked="0" hidden="1"/>
    </xf>
    <xf numFmtId="1" fontId="4" fillId="19" borderId="9" xfId="0" applyNumberFormat="1" applyFont="1" applyFill="1" applyBorder="1" applyAlignment="1" applyProtection="1">
      <alignment horizontal="center" vertical="center"/>
      <protection locked="0" hidden="1"/>
    </xf>
    <xf numFmtId="0" fontId="17" fillId="0" borderId="8" xfId="0" applyFont="1" applyBorder="1" applyProtection="1">
      <protection hidden="1"/>
    </xf>
    <xf numFmtId="49" fontId="33" fillId="0" borderId="5" xfId="0" applyNumberFormat="1" applyFont="1" applyBorder="1" applyAlignment="1" applyProtection="1">
      <alignment vertical="center" wrapText="1"/>
      <protection hidden="1"/>
    </xf>
    <xf numFmtId="0" fontId="5" fillId="0" borderId="8" xfId="0" applyFont="1" applyBorder="1" applyProtection="1">
      <protection hidden="1"/>
    </xf>
    <xf numFmtId="0" fontId="5" fillId="0" borderId="0" xfId="0" applyFont="1" applyAlignment="1" applyProtection="1">
      <alignment horizontal="left" vertical="top"/>
      <protection hidden="1"/>
    </xf>
    <xf numFmtId="0" fontId="35" fillId="0" borderId="0" xfId="0" applyFont="1" applyAlignment="1" applyProtection="1">
      <alignment horizontal="left" vertical="center"/>
      <protection hidden="1"/>
    </xf>
    <xf numFmtId="0" fontId="9" fillId="0" borderId="0" xfId="0" applyFont="1" applyAlignment="1" applyProtection="1">
      <alignment horizontal="left" vertical="center" wrapText="1"/>
      <protection hidden="1"/>
    </xf>
    <xf numFmtId="0" fontId="4" fillId="0" borderId="0" xfId="20" applyFont="1" applyProtection="1">
      <protection hidden="1"/>
    </xf>
    <xf numFmtId="0" fontId="4" fillId="0" borderId="0" xfId="20" applyFont="1" applyAlignment="1" applyProtection="1">
      <alignment wrapText="1"/>
      <protection hidden="1"/>
    </xf>
    <xf numFmtId="0" fontId="4" fillId="0" borderId="0" xfId="20" applyFont="1" applyProtection="1">
      <protection locked="0" hidden="1"/>
    </xf>
    <xf numFmtId="0" fontId="4" fillId="0" borderId="1" xfId="20" applyFont="1" applyBorder="1" applyAlignment="1" applyProtection="1">
      <alignment horizontal="justify" vertical="top" wrapText="1"/>
      <protection hidden="1"/>
    </xf>
    <xf numFmtId="0" fontId="4" fillId="0" borderId="0" xfId="20" applyFont="1" applyAlignment="1" applyProtection="1">
      <alignment horizontal="left" vertical="center" wrapText="1"/>
      <protection hidden="1"/>
    </xf>
    <xf numFmtId="0" fontId="5" fillId="0" borderId="4" xfId="20" applyBorder="1" applyAlignment="1">
      <alignment vertical="center" wrapText="1"/>
    </xf>
    <xf numFmtId="0" fontId="4" fillId="0" borderId="0" xfId="20" applyFont="1" applyAlignment="1" applyProtection="1">
      <alignment vertical="center"/>
      <protection hidden="1"/>
    </xf>
    <xf numFmtId="0" fontId="5" fillId="0" borderId="0" xfId="20" applyAlignment="1">
      <alignment vertical="center" wrapText="1"/>
    </xf>
    <xf numFmtId="0" fontId="5" fillId="0" borderId="0" xfId="20" applyProtection="1">
      <protection hidden="1"/>
    </xf>
    <xf numFmtId="0" fontId="4" fillId="11" borderId="1" xfId="20" applyFont="1" applyFill="1" applyBorder="1" applyAlignment="1" applyProtection="1">
      <alignment horizontal="justify" vertical="top" wrapText="1"/>
      <protection hidden="1"/>
    </xf>
    <xf numFmtId="0" fontId="5" fillId="11" borderId="0" xfId="20" applyFill="1" applyProtection="1">
      <protection locked="0"/>
    </xf>
    <xf numFmtId="0" fontId="4" fillId="0" borderId="0" xfId="20" applyFont="1" applyAlignment="1" applyProtection="1">
      <alignment horizontal="justify" vertical="top" wrapText="1"/>
      <protection hidden="1"/>
    </xf>
    <xf numFmtId="0" fontId="4" fillId="0" borderId="0" xfId="20" applyFont="1"/>
    <xf numFmtId="0" fontId="5" fillId="0" borderId="0" xfId="20" applyAlignment="1" applyProtection="1">
      <alignment horizontal="justify" vertical="top" wrapText="1"/>
      <protection hidden="1"/>
    </xf>
    <xf numFmtId="0" fontId="4" fillId="0" borderId="0" xfId="20" applyFont="1" applyAlignment="1">
      <alignment horizontal="left" vertical="top" wrapText="1"/>
    </xf>
    <xf numFmtId="0" fontId="5" fillId="0" borderId="0" xfId="20" applyAlignment="1" applyProtection="1">
      <alignment vertical="top"/>
      <protection hidden="1"/>
    </xf>
    <xf numFmtId="0" fontId="5" fillId="0" borderId="1" xfId="20" applyBorder="1" applyAlignment="1" applyProtection="1">
      <alignment horizontal="justify" vertical="top" wrapText="1"/>
      <protection hidden="1"/>
    </xf>
    <xf numFmtId="0" fontId="5" fillId="0" borderId="0" xfId="20" applyAlignment="1">
      <alignment horizontal="left" vertical="top" wrapText="1"/>
    </xf>
    <xf numFmtId="0" fontId="5" fillId="11" borderId="1" xfId="20" applyFill="1" applyBorder="1" applyAlignment="1" applyProtection="1">
      <alignment horizontal="justify" vertical="top" wrapText="1"/>
      <protection hidden="1"/>
    </xf>
    <xf numFmtId="0" fontId="20" fillId="0" borderId="0" xfId="0" applyFont="1" applyAlignment="1" applyProtection="1">
      <alignment vertical="center" wrapText="1"/>
      <protection hidden="1"/>
    </xf>
    <xf numFmtId="0" fontId="7" fillId="0" borderId="0" xfId="0" applyFont="1" applyAlignment="1" applyProtection="1">
      <alignment vertical="center" wrapText="1"/>
      <protection hidden="1"/>
    </xf>
    <xf numFmtId="49" fontId="4" fillId="0" borderId="0" xfId="0" applyNumberFormat="1" applyFont="1" applyProtection="1">
      <protection hidden="1"/>
    </xf>
    <xf numFmtId="1" fontId="4" fillId="16" borderId="6" xfId="0" applyNumberFormat="1" applyFont="1" applyFill="1" applyBorder="1" applyAlignment="1" applyProtection="1">
      <alignment horizontal="center" vertical="center"/>
      <protection locked="0" hidden="1"/>
    </xf>
    <xf numFmtId="49" fontId="4" fillId="14" borderId="6" xfId="0" applyNumberFormat="1" applyFont="1" applyFill="1" applyBorder="1" applyAlignment="1" applyProtection="1">
      <alignment horizontal="center" vertical="center"/>
      <protection locked="0"/>
    </xf>
    <xf numFmtId="49" fontId="4" fillId="14" borderId="7" xfId="0" applyNumberFormat="1" applyFont="1" applyFill="1" applyBorder="1" applyAlignment="1" applyProtection="1">
      <alignment horizontal="center" vertical="center"/>
      <protection locked="0"/>
    </xf>
    <xf numFmtId="1" fontId="4" fillId="16" borderId="9" xfId="0" applyNumberFormat="1" applyFont="1" applyFill="1" applyBorder="1" applyAlignment="1" applyProtection="1">
      <alignment horizontal="center" vertical="center"/>
      <protection locked="0" hidden="1"/>
    </xf>
    <xf numFmtId="49" fontId="4" fillId="14" borderId="9" xfId="0" applyNumberFormat="1" applyFont="1" applyFill="1" applyBorder="1" applyAlignment="1" applyProtection="1">
      <alignment horizontal="center" vertical="center"/>
      <protection locked="0"/>
    </xf>
    <xf numFmtId="49" fontId="4" fillId="14" borderId="10" xfId="0" applyNumberFormat="1" applyFont="1" applyFill="1" applyBorder="1" applyAlignment="1" applyProtection="1">
      <alignment horizontal="center" vertical="center"/>
      <protection locked="0"/>
    </xf>
    <xf numFmtId="0" fontId="21" fillId="0" borderId="0" xfId="0" applyFont="1" applyAlignment="1" applyProtection="1">
      <alignment horizontal="left" vertical="center" wrapText="1"/>
      <protection hidden="1"/>
    </xf>
    <xf numFmtId="0" fontId="4" fillId="0" borderId="0" xfId="0" applyFont="1" applyAlignment="1" applyProtection="1">
      <alignment vertical="center" wrapText="1"/>
      <protection hidden="1"/>
    </xf>
    <xf numFmtId="0" fontId="8"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35" fillId="0" borderId="0" xfId="0" applyFont="1" applyAlignment="1" applyProtection="1">
      <alignment horizontal="left" vertical="center"/>
      <protection hidden="1"/>
    </xf>
    <xf numFmtId="0" fontId="0" fillId="12" borderId="0" xfId="0" applyFill="1" applyAlignment="1">
      <alignment horizontal="left"/>
    </xf>
    <xf numFmtId="0" fontId="9" fillId="12" borderId="0" xfId="0" applyFont="1" applyFill="1" applyAlignment="1">
      <alignment horizontal="left"/>
    </xf>
    <xf numFmtId="0" fontId="19" fillId="12" borderId="0" xfId="0" applyFont="1" applyFill="1" applyAlignment="1">
      <alignment horizontal="left"/>
    </xf>
    <xf numFmtId="0" fontId="0" fillId="0" borderId="0" xfId="0" applyAlignment="1">
      <alignment horizontal="left"/>
    </xf>
    <xf numFmtId="0" fontId="5" fillId="12" borderId="0" xfId="0" applyFont="1" applyFill="1" applyAlignment="1">
      <alignment horizontal="left" wrapText="1"/>
    </xf>
    <xf numFmtId="0" fontId="0" fillId="0" borderId="0" xfId="0" applyAlignment="1">
      <alignment horizontal="left" wrapText="1"/>
    </xf>
    <xf numFmtId="0" fontId="5" fillId="12" borderId="0" xfId="0" applyFont="1" applyFill="1" applyAlignment="1">
      <alignment horizontal="left"/>
    </xf>
    <xf numFmtId="0" fontId="38" fillId="12" borderId="0" xfId="0" applyFont="1" applyFill="1" applyAlignment="1">
      <alignment horizontal="left" wrapText="1"/>
    </xf>
    <xf numFmtId="0" fontId="38" fillId="0" borderId="0" xfId="0" applyFont="1" applyAlignment="1">
      <alignment horizontal="left" wrapText="1"/>
    </xf>
    <xf numFmtId="0" fontId="4" fillId="0" borderId="0" xfId="24" applyFont="1" applyAlignment="1">
      <alignment horizontal="left"/>
    </xf>
    <xf numFmtId="0" fontId="4" fillId="0" borderId="0" xfId="24" applyFont="1" applyAlignment="1">
      <alignment horizontal="left" vertical="center" wrapText="1"/>
    </xf>
    <xf numFmtId="0" fontId="4" fillId="0" borderId="0" xfId="24" applyFont="1" applyAlignment="1">
      <alignment horizontal="left" vertical="center"/>
    </xf>
    <xf numFmtId="0" fontId="5" fillId="12" borderId="0" xfId="24" applyFill="1" applyAlignment="1">
      <alignment horizontal="left" vertical="center" wrapText="1"/>
    </xf>
    <xf numFmtId="0" fontId="9" fillId="0" borderId="0" xfId="24" applyFont="1" applyAlignment="1">
      <alignment horizontal="left" vertical="center"/>
    </xf>
    <xf numFmtId="0" fontId="5" fillId="12" borderId="0" xfId="24" applyFill="1" applyAlignment="1">
      <alignment horizontal="left" wrapText="1"/>
    </xf>
    <xf numFmtId="0" fontId="19" fillId="12" borderId="0" xfId="24" applyFont="1" applyFill="1" applyAlignment="1">
      <alignment horizontal="left" vertical="center" wrapText="1"/>
    </xf>
    <xf numFmtId="0" fontId="5" fillId="0" borderId="0" xfId="24" applyAlignment="1">
      <alignment horizontal="left" vertical="center" wrapText="1"/>
    </xf>
    <xf numFmtId="0" fontId="24" fillId="16" borderId="0" xfId="0" applyFont="1" applyFill="1" applyAlignment="1">
      <alignment horizontal="left" vertical="center" wrapText="1"/>
    </xf>
    <xf numFmtId="0" fontId="24" fillId="16" borderId="0" xfId="0" applyFont="1" applyFill="1" applyAlignment="1">
      <alignment horizontal="left" vertical="center"/>
    </xf>
    <xf numFmtId="0" fontId="0" fillId="0" borderId="0" xfId="0" applyAlignment="1">
      <alignment horizontal="left" vertical="center"/>
    </xf>
    <xf numFmtId="0" fontId="11" fillId="15" borderId="0" xfId="0" applyFont="1" applyFill="1" applyAlignment="1">
      <alignment horizontal="left" vertical="center" wrapText="1"/>
    </xf>
    <xf numFmtId="0" fontId="11" fillId="15" borderId="0" xfId="0" applyFont="1" applyFill="1" applyAlignment="1">
      <alignment horizontal="left" vertical="center"/>
    </xf>
    <xf numFmtId="0" fontId="9" fillId="0" borderId="0" xfId="0"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49" fontId="4" fillId="11" borderId="0" xfId="0" applyNumberFormat="1" applyFont="1" applyFill="1" applyAlignment="1" applyProtection="1">
      <alignment horizontal="left"/>
      <protection locked="0"/>
    </xf>
    <xf numFmtId="0" fontId="4" fillId="0" borderId="0" xfId="20" applyFont="1" applyAlignment="1" applyProtection="1">
      <alignment horizontal="left" wrapText="1"/>
      <protection hidden="1"/>
    </xf>
    <xf numFmtId="0" fontId="4" fillId="11" borderId="0" xfId="20" applyFont="1" applyFill="1" applyAlignment="1" applyProtection="1">
      <alignment horizontal="left"/>
      <protection hidden="1"/>
    </xf>
    <xf numFmtId="0" fontId="5" fillId="0" borderId="0" xfId="20" applyAlignment="1" applyProtection="1">
      <alignment horizontal="left" wrapText="1"/>
      <protection hidden="1"/>
    </xf>
    <xf numFmtId="0" fontId="5" fillId="11" borderId="0" xfId="20" applyFill="1" applyAlignment="1" applyProtection="1">
      <alignment horizontal="left"/>
      <protection hidden="1"/>
    </xf>
    <xf numFmtId="0" fontId="5" fillId="0" borderId="0" xfId="0" applyFont="1" applyAlignment="1">
      <alignment horizontal="left" vertical="center" wrapText="1"/>
    </xf>
    <xf numFmtId="0" fontId="1" fillId="0" borderId="0" xfId="19" applyFont="1" applyAlignment="1" applyProtection="1">
      <alignment horizontal="left" vertical="center" wrapText="1"/>
    </xf>
    <xf numFmtId="0" fontId="5" fillId="0" borderId="0" xfId="0" applyFont="1" applyBorder="1" applyAlignment="1">
      <alignment horizontal="left" vertical="center" wrapText="1"/>
    </xf>
    <xf numFmtId="49" fontId="5" fillId="11" borderId="0" xfId="0" applyNumberFormat="1" applyFont="1" applyFill="1" applyAlignment="1" applyProtection="1">
      <alignment vertical="center"/>
      <protection locked="0"/>
    </xf>
  </cellXfs>
  <cellStyles count="25">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Hyperlink 2" xfId="21" xr:uid="{00000000-0005-0000-0000-000013000000}"/>
    <cellStyle name="Link" xfId="19" builtinId="8"/>
    <cellStyle name="Standard" xfId="0" builtinId="0"/>
    <cellStyle name="Standard 2" xfId="22" xr:uid="{00000000-0005-0000-0000-000015000000}"/>
    <cellStyle name="Standard 2 2" xfId="20" xr:uid="{00000000-0005-0000-0000-000016000000}"/>
    <cellStyle name="Standard 2 2 2" xfId="24" xr:uid="{7FBF0186-7CD7-4DE6-8A7D-6AF8C53BC004}"/>
    <cellStyle name="Standard 3" xfId="23" xr:uid="{00000000-0005-0000-0000-000017000000}"/>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Drop" dropLines="15" dropStyle="combo" dx="26"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4746" name="Picture 1">
          <a:extLst>
            <a:ext uri="{FF2B5EF4-FFF2-40B4-BE49-F238E27FC236}">
              <a16:creationId xmlns:a16="http://schemas.microsoft.com/office/drawing/2014/main" id="{00000000-0008-0000-0000-0000A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6928"/>
          <a:ext cx="5589917" cy="738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8626</xdr:rowOff>
    </xdr:from>
    <xdr:to>
      <xdr:col>7</xdr:col>
      <xdr:colOff>34506</xdr:colOff>
      <xdr:row>9</xdr:row>
      <xdr:rowOff>129396</xdr:rowOff>
    </xdr:to>
    <xdr:pic>
      <xdr:nvPicPr>
        <xdr:cNvPr id="29868" name="Picture 3">
          <a:extLst>
            <a:ext uri="{FF2B5EF4-FFF2-40B4-BE49-F238E27FC236}">
              <a16:creationId xmlns:a16="http://schemas.microsoft.com/office/drawing/2014/main" id="{00000000-0008-0000-0400-0000AC7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26"/>
          <a:ext cx="5589917" cy="1751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609600</xdr:colOff>
      <xdr:row>49</xdr:row>
      <xdr:rowOff>136045</xdr:rowOff>
    </xdr:to>
    <xdr:pic>
      <xdr:nvPicPr>
        <xdr:cNvPr id="2" name="Grafik 1">
          <a:extLst>
            <a:ext uri="{FF2B5EF4-FFF2-40B4-BE49-F238E27FC236}">
              <a16:creationId xmlns:a16="http://schemas.microsoft.com/office/drawing/2014/main" id="{30ADA1FC-5B28-C5D8-3BD1-2999A9A6A5C3}"/>
            </a:ext>
          </a:extLst>
        </xdr:cNvPr>
        <xdr:cNvPicPr>
          <a:picLocks noChangeAspect="1"/>
        </xdr:cNvPicPr>
      </xdr:nvPicPr>
      <xdr:blipFill>
        <a:blip xmlns:r="http://schemas.openxmlformats.org/officeDocument/2006/relationships" r:embed="rId1"/>
        <a:stretch>
          <a:fillRect/>
        </a:stretch>
      </xdr:blipFill>
      <xdr:spPr>
        <a:xfrm>
          <a:off x="0" y="0"/>
          <a:ext cx="6400800" cy="87704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10</xdr:row>
          <xdr:rowOff>47625</xdr:rowOff>
        </xdr:from>
        <xdr:to>
          <xdr:col>8</xdr:col>
          <xdr:colOff>138113</xdr:colOff>
          <xdr:row>11</xdr:row>
          <xdr:rowOff>23813</xdr:rowOff>
        </xdr:to>
        <xdr:sp macro="" textlink="">
          <xdr:nvSpPr>
            <xdr:cNvPr id="2247" name="Drop Down 199" hidden="1">
              <a:extLst>
                <a:ext uri="{63B3BB69-23CF-44E3-9099-C40C66FF867C}">
                  <a14:compatExt spid="_x0000_s2247"/>
                </a:ext>
                <a:ext uri="{FF2B5EF4-FFF2-40B4-BE49-F238E27FC236}">
                  <a16:creationId xmlns:a16="http://schemas.microsoft.com/office/drawing/2014/main" id="{00000000-0008-0000-09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kumente%20und%20Einstellungen/lvu/Lokale%20Einstellungen/Temporary%20Internet%20Files/OLK39/ungesch&#252;tzt/07-01a-ungesch&#252;tzt.xls" TargetMode="External"/><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TABELLEN/LVU/Ergebnistabellen/2007/ungesch&#252;tzt/ungesch&#252;tzt/07-01a-ungesch&#252;tzt.xls" TargetMode="External"/><Relationship Id="rId1" Type="http://schemas.openxmlformats.org/officeDocument/2006/relationships/externalLinkPath" Target="/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TABELLEN/LVU/Ergebnistabellen/2013/ungeschuetzt/2007/ungesch&#252;tzt/ungesch&#252;tzt/07-01a-ungesch&#252;tzt.xls" TargetMode="External"/><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hyperlink" Target="mailto:ergebnisse@lvus.de"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0.bin"/><Relationship Id="rId1" Type="http://schemas.openxmlformats.org/officeDocument/2006/relationships/hyperlink" Target="mailto:ergebnisse@lvus.de" TargetMode="External"/><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doi.org/10.1007/s00217-020-03573-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
  <sheetViews>
    <sheetView workbookViewId="0"/>
  </sheetViews>
  <sheetFormatPr baseColWidth="10" defaultColWidth="11.42578125" defaultRowHeight="13.9" x14ac:dyDescent="0.4"/>
  <cols>
    <col min="1" max="16384" width="11.42578125" style="46"/>
  </cols>
  <sheetData/>
  <sheetProtection algorithmName="SHA-512" hashValue="qq2wbQSCH7WWelLJ+bRfuj1oC7sAvmTW2vdn+DPigN4TQNPUNSBzOclbX0LBO0JBBm4tlODTaJ1OLWwaj3Zedw==" saltValue="QcbtisZ80MOO18iRXk2yP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J1923"/>
  <sheetViews>
    <sheetView zoomScaleNormal="100" workbookViewId="0"/>
  </sheetViews>
  <sheetFormatPr baseColWidth="10" defaultColWidth="11.42578125" defaultRowHeight="15.4" x14ac:dyDescent="0.4"/>
  <cols>
    <col min="1" max="1" width="29.78515625" style="9" customWidth="1"/>
    <col min="2" max="4" width="13.35546875" style="9" customWidth="1"/>
    <col min="5" max="6" width="15.640625" style="9" customWidth="1"/>
    <col min="7" max="7" width="15.2109375" style="9" customWidth="1"/>
    <col min="8" max="8" width="10.78515625" style="9" customWidth="1"/>
    <col min="9" max="9" width="7.140625" style="35" customWidth="1"/>
    <col min="10" max="10" width="11.640625" style="9" customWidth="1"/>
    <col min="11" max="16384" width="11.42578125" style="9"/>
  </cols>
  <sheetData>
    <row r="1" spans="1:10" ht="21.95" customHeight="1" x14ac:dyDescent="0.55000000000000004">
      <c r="A1" s="5" t="s">
        <v>42</v>
      </c>
      <c r="B1" s="6"/>
      <c r="E1" s="7" t="s">
        <v>43</v>
      </c>
      <c r="F1" s="7"/>
      <c r="G1" s="8"/>
      <c r="H1" s="53" t="s">
        <v>179</v>
      </c>
    </row>
    <row r="2" spans="1:10" ht="21.95" customHeight="1" x14ac:dyDescent="0.55000000000000004">
      <c r="A2" s="5" t="s">
        <v>113</v>
      </c>
      <c r="B2" s="6"/>
      <c r="E2" s="7" t="s">
        <v>44</v>
      </c>
      <c r="F2" s="7"/>
      <c r="G2" s="8"/>
      <c r="H2" s="53" t="s">
        <v>179</v>
      </c>
    </row>
    <row r="3" spans="1:10" ht="12.5" customHeight="1" x14ac:dyDescent="0.55000000000000004">
      <c r="A3" s="5"/>
      <c r="B3" s="6"/>
      <c r="E3" s="116" t="s">
        <v>33</v>
      </c>
      <c r="F3" s="116"/>
      <c r="G3" s="116"/>
      <c r="H3" s="33">
        <v>1</v>
      </c>
      <c r="I3" s="35" t="s">
        <v>234</v>
      </c>
    </row>
    <row r="4" spans="1:10" ht="20" customHeight="1" x14ac:dyDescent="0.5">
      <c r="A4" s="7" t="s">
        <v>3</v>
      </c>
      <c r="B4" s="9" t="s">
        <v>2</v>
      </c>
      <c r="E4" s="25" t="s">
        <v>29</v>
      </c>
      <c r="F4" s="25"/>
      <c r="G4" s="59" t="str">
        <f>IF(H1="?","",IF(ISNUMBER(VALUE(H1)),"","Bitte nur Ziffern eingeben (numbers only)"))</f>
        <v/>
      </c>
      <c r="H4" s="24"/>
      <c r="I4" s="36"/>
    </row>
    <row r="5" spans="1:10" ht="21.95" customHeight="1" x14ac:dyDescent="0.5">
      <c r="A5" s="10" t="s">
        <v>45</v>
      </c>
      <c r="E5" s="11">
        <v>46166</v>
      </c>
      <c r="F5" s="11"/>
      <c r="G5" s="59" t="str">
        <f>IF(H2="?","",IF(ISNUMBER(VALUE(H2)),"","Bitte nur Ziffern eingeben (numbers only)"))</f>
        <v/>
      </c>
      <c r="H5" s="8"/>
      <c r="I5" s="36"/>
    </row>
    <row r="6" spans="1:10" ht="12.5" customHeight="1" x14ac:dyDescent="0.4"/>
    <row r="7" spans="1:10" s="13" customFormat="1" ht="240" customHeight="1" x14ac:dyDescent="0.4">
      <c r="A7" s="118" t="s">
        <v>239</v>
      </c>
      <c r="B7" s="119"/>
      <c r="C7" s="119"/>
      <c r="D7" s="119"/>
      <c r="E7" s="119"/>
      <c r="F7" s="119"/>
      <c r="G7" s="119"/>
      <c r="H7" s="119"/>
      <c r="I7" s="119"/>
    </row>
    <row r="8" spans="1:10" s="13" customFormat="1" ht="40.25" customHeight="1" x14ac:dyDescent="0.4">
      <c r="A8" s="118" t="s">
        <v>160</v>
      </c>
      <c r="B8" s="118"/>
      <c r="C8" s="118"/>
      <c r="D8" s="118"/>
      <c r="E8" s="118"/>
      <c r="F8" s="118"/>
      <c r="G8" s="118"/>
      <c r="H8" s="118"/>
      <c r="I8" s="118"/>
    </row>
    <row r="9" spans="1:10" s="13" customFormat="1" ht="40.25" customHeight="1" x14ac:dyDescent="0.4">
      <c r="A9" s="117" t="s">
        <v>125</v>
      </c>
      <c r="B9" s="117"/>
      <c r="C9" s="117"/>
      <c r="D9" s="117"/>
      <c r="E9" s="117"/>
      <c r="F9" s="117"/>
      <c r="G9" s="117"/>
      <c r="H9" s="117"/>
      <c r="I9" s="39"/>
    </row>
    <row r="10" spans="1:10" s="13" customFormat="1" ht="25.25" customHeight="1" x14ac:dyDescent="0.4">
      <c r="A10" s="120" t="str">
        <f>IF(OR(OR(H1="?",ISBLANK(H1)),OR(H2="?",ISBLANK(H2))),"Die Tabelle ist so nicht versandfertig. Es fehlen noch Eingaben bei Kunden-Nr. und/oder Postleitzahl.","Wichtig: Sind Ihre Eingaben bei Kunden-Nr. und Postleitzahl korrekt?")</f>
        <v>Die Tabelle ist so nicht versandfertig. Es fehlen noch Eingaben bei Kunden-Nr. und/oder Postleitzahl.</v>
      </c>
      <c r="B10" s="120"/>
      <c r="C10" s="120"/>
      <c r="D10" s="120"/>
      <c r="E10" s="120"/>
      <c r="F10" s="120"/>
      <c r="G10" s="120"/>
      <c r="H10" s="120"/>
      <c r="I10" s="120"/>
    </row>
    <row r="11" spans="1:10" s="13" customFormat="1" ht="25.25" customHeight="1" x14ac:dyDescent="0.4">
      <c r="A11" s="12" t="s">
        <v>31</v>
      </c>
      <c r="B11" s="34"/>
      <c r="C11" s="34"/>
      <c r="D11" s="34"/>
      <c r="E11" s="34"/>
      <c r="F11" s="34"/>
      <c r="G11" s="34"/>
      <c r="H11" s="41"/>
      <c r="I11" s="42"/>
    </row>
    <row r="12" spans="1:10" ht="25.25" customHeight="1" x14ac:dyDescent="0.4">
      <c r="A12" s="121" t="s">
        <v>233</v>
      </c>
      <c r="B12" s="121"/>
      <c r="C12" s="121"/>
      <c r="D12" s="121"/>
      <c r="E12" s="121"/>
      <c r="F12" s="121"/>
      <c r="G12" s="121"/>
      <c r="H12" s="121"/>
      <c r="I12" s="121"/>
    </row>
    <row r="13" spans="1:10" s="21" customFormat="1" ht="36" customHeight="1" x14ac:dyDescent="0.45">
      <c r="A13" s="21" t="s">
        <v>0</v>
      </c>
      <c r="B13" s="50" t="s">
        <v>259</v>
      </c>
      <c r="C13" s="51" t="s">
        <v>260</v>
      </c>
      <c r="D13" s="52" t="s">
        <v>261</v>
      </c>
      <c r="E13" s="22" t="s">
        <v>51</v>
      </c>
      <c r="F13" s="21" t="s">
        <v>52</v>
      </c>
      <c r="G13" s="22" t="s">
        <v>53</v>
      </c>
      <c r="I13" s="37"/>
    </row>
    <row r="14" spans="1:10" s="21" customFormat="1" ht="8.1" customHeight="1" x14ac:dyDescent="0.45">
      <c r="F14" s="54" t="e">
        <f>#REF!</f>
        <v>#REF!</v>
      </c>
      <c r="G14" s="55" t="e">
        <f>#REF!</f>
        <v>#REF!</v>
      </c>
      <c r="I14" s="37"/>
    </row>
    <row r="15" spans="1:10" s="21" customFormat="1" ht="20.100000000000001" customHeight="1" x14ac:dyDescent="0.45">
      <c r="A15" s="76" t="s">
        <v>46</v>
      </c>
      <c r="B15" s="77"/>
      <c r="C15" s="78"/>
      <c r="D15" s="110"/>
      <c r="E15" s="111"/>
      <c r="F15" s="73"/>
      <c r="G15" s="112"/>
      <c r="I15" s="38"/>
      <c r="J15" s="38"/>
    </row>
    <row r="16" spans="1:10" s="21" customFormat="1" ht="20.100000000000001" customHeight="1" x14ac:dyDescent="0.45">
      <c r="A16" s="79"/>
      <c r="B16" s="80"/>
      <c r="C16" s="81"/>
      <c r="D16" s="113"/>
      <c r="E16" s="114"/>
      <c r="F16" s="75"/>
      <c r="G16" s="115"/>
      <c r="I16" s="38"/>
      <c r="J16" s="38"/>
    </row>
    <row r="17" spans="1:10" s="21" customFormat="1" ht="20.100000000000001" customHeight="1" x14ac:dyDescent="0.45">
      <c r="A17" s="76" t="s">
        <v>47</v>
      </c>
      <c r="B17" s="77"/>
      <c r="C17" s="78"/>
      <c r="D17" s="110"/>
      <c r="E17" s="111"/>
      <c r="F17" s="73"/>
      <c r="G17" s="112"/>
      <c r="I17" s="35"/>
      <c r="J17" s="23"/>
    </row>
    <row r="18" spans="1:10" s="21" customFormat="1" ht="20.100000000000001" customHeight="1" x14ac:dyDescent="0.45">
      <c r="A18" s="82"/>
      <c r="B18" s="80"/>
      <c r="C18" s="81"/>
      <c r="D18" s="113"/>
      <c r="E18" s="114"/>
      <c r="F18" s="75"/>
      <c r="G18" s="115"/>
      <c r="I18" s="35"/>
      <c r="J18" s="23"/>
    </row>
    <row r="19" spans="1:10" s="21" customFormat="1" ht="20.100000000000001" customHeight="1" x14ac:dyDescent="0.45">
      <c r="A19" s="83" t="s">
        <v>156</v>
      </c>
      <c r="B19" s="77"/>
      <c r="C19" s="78"/>
      <c r="D19" s="110"/>
      <c r="E19" s="111"/>
      <c r="F19" s="73"/>
      <c r="G19" s="112"/>
      <c r="I19" s="56"/>
      <c r="J19" s="56"/>
    </row>
    <row r="20" spans="1:10" s="21" customFormat="1" ht="20.100000000000001" customHeight="1" x14ac:dyDescent="0.45">
      <c r="A20" s="82"/>
      <c r="B20" s="80"/>
      <c r="C20" s="81"/>
      <c r="D20" s="113"/>
      <c r="E20" s="114"/>
      <c r="F20" s="75"/>
      <c r="G20" s="115"/>
      <c r="I20" s="35"/>
      <c r="J20" s="23"/>
    </row>
    <row r="21" spans="1:10" s="21" customFormat="1" ht="20.100000000000001" customHeight="1" x14ac:dyDescent="0.45">
      <c r="A21" s="76" t="s">
        <v>48</v>
      </c>
      <c r="B21" s="77"/>
      <c r="C21" s="78"/>
      <c r="D21" s="110"/>
      <c r="E21" s="111"/>
      <c r="F21" s="73"/>
      <c r="G21" s="112"/>
      <c r="I21" s="35"/>
      <c r="J21" s="23"/>
    </row>
    <row r="22" spans="1:10" s="21" customFormat="1" ht="20.100000000000001" customHeight="1" x14ac:dyDescent="0.45">
      <c r="A22" s="82"/>
      <c r="B22" s="80"/>
      <c r="C22" s="81"/>
      <c r="D22" s="113"/>
      <c r="E22" s="114"/>
      <c r="F22" s="75"/>
      <c r="G22" s="115"/>
      <c r="I22" s="35"/>
      <c r="J22" s="23"/>
    </row>
    <row r="23" spans="1:10" s="21" customFormat="1" ht="20.100000000000001" customHeight="1" x14ac:dyDescent="0.45">
      <c r="A23" s="76" t="s">
        <v>109</v>
      </c>
      <c r="B23" s="77"/>
      <c r="C23" s="78"/>
      <c r="D23" s="110"/>
      <c r="E23" s="111"/>
      <c r="F23" s="73"/>
      <c r="G23" s="112"/>
      <c r="I23" s="35"/>
      <c r="J23" s="23"/>
    </row>
    <row r="24" spans="1:10" s="21" customFormat="1" ht="20.100000000000001" customHeight="1" x14ac:dyDescent="0.45">
      <c r="A24" s="82"/>
      <c r="B24" s="80"/>
      <c r="C24" s="81"/>
      <c r="D24" s="113"/>
      <c r="E24" s="114"/>
      <c r="F24" s="75"/>
      <c r="G24" s="115"/>
      <c r="I24" s="35"/>
      <c r="J24" s="23"/>
    </row>
    <row r="25" spans="1:10" s="21" customFormat="1" ht="20.100000000000001" customHeight="1" x14ac:dyDescent="0.45">
      <c r="A25" s="76" t="s">
        <v>110</v>
      </c>
      <c r="B25" s="77"/>
      <c r="C25" s="78"/>
      <c r="D25" s="110"/>
      <c r="E25" s="111"/>
      <c r="F25" s="73"/>
      <c r="G25" s="112"/>
      <c r="I25" s="35"/>
      <c r="J25" s="23"/>
    </row>
    <row r="26" spans="1:10" s="21" customFormat="1" ht="20.100000000000001" customHeight="1" x14ac:dyDescent="0.45">
      <c r="A26" s="82"/>
      <c r="B26" s="80"/>
      <c r="C26" s="81"/>
      <c r="D26" s="113"/>
      <c r="E26" s="114"/>
      <c r="F26" s="75"/>
      <c r="G26" s="115"/>
      <c r="I26" s="35"/>
      <c r="J26" s="23"/>
    </row>
    <row r="27" spans="1:10" s="21" customFormat="1" ht="20.100000000000001" customHeight="1" x14ac:dyDescent="0.45">
      <c r="A27" s="76" t="s">
        <v>130</v>
      </c>
      <c r="B27" s="77"/>
      <c r="C27" s="78"/>
      <c r="D27" s="110"/>
      <c r="E27" s="111"/>
      <c r="F27" s="73"/>
      <c r="G27" s="112"/>
      <c r="I27" s="35"/>
      <c r="J27" s="23"/>
    </row>
    <row r="28" spans="1:10" s="21" customFormat="1" ht="20.100000000000001" customHeight="1" x14ac:dyDescent="0.45">
      <c r="A28" s="79"/>
      <c r="B28" s="80"/>
      <c r="C28" s="81"/>
      <c r="D28" s="113"/>
      <c r="E28" s="114"/>
      <c r="F28" s="75"/>
      <c r="G28" s="115"/>
      <c r="I28" s="35"/>
      <c r="J28" s="23"/>
    </row>
    <row r="29" spans="1:10" s="21" customFormat="1" ht="20.100000000000001" customHeight="1" x14ac:dyDescent="0.45">
      <c r="A29" s="76" t="s">
        <v>131</v>
      </c>
      <c r="B29" s="77"/>
      <c r="C29" s="78"/>
      <c r="D29" s="110"/>
      <c r="E29" s="111"/>
      <c r="F29" s="73"/>
      <c r="G29" s="112"/>
      <c r="I29" s="35"/>
      <c r="J29" s="23"/>
    </row>
    <row r="30" spans="1:10" s="21" customFormat="1" ht="20.100000000000001" customHeight="1" x14ac:dyDescent="0.45">
      <c r="A30" s="79"/>
      <c r="B30" s="80"/>
      <c r="C30" s="81"/>
      <c r="D30" s="113"/>
      <c r="E30" s="114"/>
      <c r="F30" s="75"/>
      <c r="G30" s="115"/>
      <c r="I30" s="35"/>
      <c r="J30" s="23"/>
    </row>
    <row r="31" spans="1:10" s="21" customFormat="1" ht="20.100000000000001" customHeight="1" x14ac:dyDescent="0.45">
      <c r="A31" s="76" t="s">
        <v>121</v>
      </c>
      <c r="B31" s="77"/>
      <c r="C31" s="78"/>
      <c r="D31" s="110"/>
      <c r="E31" s="111"/>
      <c r="F31" s="73"/>
      <c r="G31" s="112"/>
      <c r="I31" s="35"/>
      <c r="J31" s="23"/>
    </row>
    <row r="32" spans="1:10" s="21" customFormat="1" ht="20.100000000000001" customHeight="1" x14ac:dyDescent="0.45">
      <c r="A32" s="79"/>
      <c r="B32" s="80"/>
      <c r="C32" s="81"/>
      <c r="D32" s="113"/>
      <c r="E32" s="114"/>
      <c r="F32" s="75"/>
      <c r="G32" s="115"/>
      <c r="I32" s="35"/>
      <c r="J32" s="23"/>
    </row>
    <row r="33" spans="1:10" s="21" customFormat="1" ht="20.100000000000001" customHeight="1" x14ac:dyDescent="0.45">
      <c r="A33" s="76" t="s">
        <v>132</v>
      </c>
      <c r="B33" s="77"/>
      <c r="C33" s="78"/>
      <c r="D33" s="110"/>
      <c r="E33" s="111"/>
      <c r="F33" s="73"/>
      <c r="G33" s="112"/>
      <c r="I33" s="35"/>
      <c r="J33" s="23"/>
    </row>
    <row r="34" spans="1:10" s="21" customFormat="1" ht="20.100000000000001" customHeight="1" x14ac:dyDescent="0.45">
      <c r="A34" s="79"/>
      <c r="B34" s="80"/>
      <c r="C34" s="81"/>
      <c r="D34" s="113"/>
      <c r="E34" s="114"/>
      <c r="F34" s="75"/>
      <c r="G34" s="115"/>
      <c r="I34" s="35"/>
      <c r="J34" s="23"/>
    </row>
    <row r="35" spans="1:10" s="21" customFormat="1" ht="20.100000000000001" customHeight="1" x14ac:dyDescent="0.45">
      <c r="A35" s="76" t="s">
        <v>116</v>
      </c>
      <c r="B35" s="77"/>
      <c r="C35" s="78"/>
      <c r="D35" s="110"/>
      <c r="E35" s="111"/>
      <c r="F35" s="73"/>
      <c r="G35" s="112"/>
      <c r="I35" s="35"/>
      <c r="J35" s="23"/>
    </row>
    <row r="36" spans="1:10" s="21" customFormat="1" ht="20.100000000000001" customHeight="1" x14ac:dyDescent="0.45">
      <c r="A36" s="82"/>
      <c r="B36" s="80"/>
      <c r="C36" s="81"/>
      <c r="D36" s="113"/>
      <c r="E36" s="114"/>
      <c r="F36" s="75"/>
      <c r="G36" s="115"/>
      <c r="I36" s="35"/>
      <c r="J36" s="23"/>
    </row>
    <row r="37" spans="1:10" ht="20.100000000000001" customHeight="1" x14ac:dyDescent="0.45">
      <c r="A37" s="76" t="s">
        <v>122</v>
      </c>
      <c r="B37" s="77"/>
      <c r="C37" s="78"/>
      <c r="D37" s="110"/>
      <c r="E37" s="111"/>
      <c r="F37" s="73"/>
      <c r="G37" s="112"/>
    </row>
    <row r="38" spans="1:10" ht="20.100000000000001" customHeight="1" x14ac:dyDescent="0.45">
      <c r="A38" s="79"/>
      <c r="B38" s="80"/>
      <c r="C38" s="81"/>
      <c r="D38" s="113"/>
      <c r="E38" s="114"/>
      <c r="F38" s="75"/>
      <c r="G38" s="115"/>
    </row>
    <row r="39" spans="1:10" ht="20.100000000000001" customHeight="1" x14ac:dyDescent="0.45">
      <c r="A39" s="76" t="s">
        <v>117</v>
      </c>
      <c r="B39" s="77"/>
      <c r="C39" s="78"/>
      <c r="D39" s="110"/>
      <c r="E39" s="111"/>
      <c r="F39" s="73"/>
      <c r="G39" s="112"/>
    </row>
    <row r="40" spans="1:10" ht="20.100000000000001" customHeight="1" x14ac:dyDescent="0.45">
      <c r="A40" s="79"/>
      <c r="B40" s="80"/>
      <c r="C40" s="81"/>
      <c r="D40" s="113"/>
      <c r="E40" s="114"/>
      <c r="F40" s="75"/>
      <c r="G40" s="115"/>
    </row>
    <row r="41" spans="1:10" ht="20.100000000000001" customHeight="1" x14ac:dyDescent="0.45">
      <c r="A41" s="76" t="s">
        <v>128</v>
      </c>
      <c r="B41" s="77"/>
      <c r="C41" s="78"/>
      <c r="D41" s="110"/>
      <c r="E41" s="111"/>
      <c r="F41" s="73"/>
      <c r="G41" s="112"/>
    </row>
    <row r="42" spans="1:10" ht="20.100000000000001" customHeight="1" x14ac:dyDescent="0.45">
      <c r="A42" s="79"/>
      <c r="B42" s="80"/>
      <c r="C42" s="81"/>
      <c r="D42" s="113"/>
      <c r="E42" s="114"/>
      <c r="F42" s="75"/>
      <c r="G42" s="115"/>
    </row>
    <row r="43" spans="1:10" ht="20.100000000000001" customHeight="1" x14ac:dyDescent="0.45">
      <c r="A43" s="76" t="s">
        <v>225</v>
      </c>
      <c r="B43" s="77"/>
      <c r="C43" s="78"/>
      <c r="D43" s="110"/>
      <c r="E43" s="111"/>
      <c r="F43" s="73"/>
      <c r="G43" s="112"/>
    </row>
    <row r="44" spans="1:10" ht="20.100000000000001" customHeight="1" x14ac:dyDescent="0.45">
      <c r="A44" s="79"/>
      <c r="B44" s="80"/>
      <c r="C44" s="81"/>
      <c r="D44" s="113"/>
      <c r="E44" s="114"/>
      <c r="F44" s="75"/>
      <c r="G44" s="115"/>
    </row>
    <row r="45" spans="1:10" ht="20.100000000000001" customHeight="1" x14ac:dyDescent="0.45">
      <c r="A45" s="76" t="s">
        <v>226</v>
      </c>
      <c r="B45" s="77"/>
      <c r="C45" s="78"/>
      <c r="D45" s="110"/>
      <c r="E45" s="111"/>
      <c r="F45" s="73"/>
      <c r="G45" s="112"/>
    </row>
    <row r="46" spans="1:10" ht="20.100000000000001" customHeight="1" x14ac:dyDescent="0.45">
      <c r="A46" s="79"/>
      <c r="B46" s="80"/>
      <c r="C46" s="81"/>
      <c r="D46" s="113"/>
      <c r="E46" s="114"/>
      <c r="F46" s="75"/>
      <c r="G46" s="115"/>
    </row>
    <row r="47" spans="1:10" ht="20.100000000000001" customHeight="1" x14ac:dyDescent="0.45">
      <c r="A47" s="76" t="s">
        <v>67</v>
      </c>
      <c r="B47" s="77"/>
      <c r="C47" s="78"/>
      <c r="D47" s="110"/>
      <c r="E47" s="111"/>
      <c r="F47" s="73"/>
      <c r="G47" s="112"/>
    </row>
    <row r="48" spans="1:10" ht="20.100000000000001" customHeight="1" x14ac:dyDescent="0.45">
      <c r="A48" s="74"/>
      <c r="B48" s="80"/>
      <c r="C48" s="81"/>
      <c r="D48" s="113"/>
      <c r="E48" s="114"/>
      <c r="F48" s="75"/>
      <c r="G48" s="115"/>
    </row>
    <row r="49" spans="1:7" ht="20.100000000000001" customHeight="1" x14ac:dyDescent="0.45">
      <c r="A49" s="76" t="s">
        <v>49</v>
      </c>
      <c r="B49" s="77"/>
      <c r="C49" s="78"/>
      <c r="D49" s="110"/>
      <c r="E49" s="111"/>
      <c r="F49" s="73"/>
      <c r="G49" s="112"/>
    </row>
    <row r="50" spans="1:7" ht="20.100000000000001" customHeight="1" x14ac:dyDescent="0.45">
      <c r="A50" s="79"/>
      <c r="B50" s="80"/>
      <c r="C50" s="81"/>
      <c r="D50" s="113"/>
      <c r="E50" s="114"/>
      <c r="F50" s="75"/>
      <c r="G50" s="115"/>
    </row>
    <row r="51" spans="1:7" ht="20.100000000000001" customHeight="1" x14ac:dyDescent="0.45">
      <c r="A51" s="76" t="s">
        <v>50</v>
      </c>
      <c r="B51" s="77"/>
      <c r="C51" s="78"/>
      <c r="D51" s="110"/>
      <c r="E51" s="111"/>
      <c r="F51" s="73"/>
      <c r="G51" s="112"/>
    </row>
    <row r="52" spans="1:7" ht="20.100000000000001" customHeight="1" x14ac:dyDescent="0.45">
      <c r="A52" s="79"/>
      <c r="B52" s="80"/>
      <c r="C52" s="81"/>
      <c r="D52" s="113"/>
      <c r="E52" s="114"/>
      <c r="F52" s="75"/>
      <c r="G52" s="115"/>
    </row>
    <row r="53" spans="1:7" ht="20.100000000000001" customHeight="1" x14ac:dyDescent="0.45">
      <c r="A53" s="76" t="s">
        <v>123</v>
      </c>
      <c r="B53" s="77"/>
      <c r="C53" s="78"/>
      <c r="D53" s="110"/>
      <c r="E53" s="111"/>
      <c r="F53" s="73"/>
      <c r="G53" s="112"/>
    </row>
    <row r="54" spans="1:7" ht="20.100000000000001" customHeight="1" x14ac:dyDescent="0.45">
      <c r="A54" s="74"/>
      <c r="B54" s="80"/>
      <c r="C54" s="81"/>
      <c r="D54" s="113"/>
      <c r="E54" s="114"/>
      <c r="F54" s="75"/>
      <c r="G54" s="115"/>
    </row>
    <row r="55" spans="1:7" ht="20.100000000000001" customHeight="1" x14ac:dyDescent="0.45">
      <c r="A55" s="76" t="s">
        <v>111</v>
      </c>
      <c r="B55" s="77"/>
      <c r="C55" s="78"/>
      <c r="D55" s="110"/>
      <c r="E55" s="111"/>
      <c r="F55" s="73"/>
      <c r="G55" s="112"/>
    </row>
    <row r="56" spans="1:7" ht="20.100000000000001" customHeight="1" x14ac:dyDescent="0.45">
      <c r="A56" s="79"/>
      <c r="B56" s="80"/>
      <c r="C56" s="81"/>
      <c r="D56" s="113"/>
      <c r="E56" s="114"/>
      <c r="F56" s="75"/>
      <c r="G56" s="115"/>
    </row>
    <row r="57" spans="1:7" ht="20.100000000000001" customHeight="1" x14ac:dyDescent="0.45">
      <c r="A57" s="76" t="s">
        <v>129</v>
      </c>
      <c r="B57" s="77"/>
      <c r="C57" s="78"/>
      <c r="D57" s="110"/>
      <c r="E57" s="111"/>
      <c r="F57" s="73"/>
      <c r="G57" s="112"/>
    </row>
    <row r="58" spans="1:7" ht="20.100000000000001" customHeight="1" x14ac:dyDescent="0.45">
      <c r="A58" s="79"/>
      <c r="B58" s="80"/>
      <c r="C58" s="81"/>
      <c r="D58" s="113"/>
      <c r="E58" s="114"/>
      <c r="F58" s="75"/>
      <c r="G58" s="115"/>
    </row>
    <row r="59" spans="1:7" ht="20.100000000000001" customHeight="1" x14ac:dyDescent="0.45">
      <c r="A59" s="76" t="s">
        <v>161</v>
      </c>
      <c r="B59" s="77"/>
      <c r="C59" s="78"/>
      <c r="D59" s="110"/>
      <c r="E59" s="111"/>
      <c r="F59" s="73"/>
      <c r="G59" s="112"/>
    </row>
    <row r="60" spans="1:7" ht="20.100000000000001" customHeight="1" x14ac:dyDescent="0.45">
      <c r="A60" s="79"/>
      <c r="B60" s="80"/>
      <c r="C60" s="81"/>
      <c r="D60" s="113"/>
      <c r="E60" s="114"/>
      <c r="F60" s="75"/>
      <c r="G60" s="115"/>
    </row>
    <row r="61" spans="1:7" ht="20" customHeight="1" x14ac:dyDescent="0.45">
      <c r="A61" s="76" t="s">
        <v>187</v>
      </c>
      <c r="B61" s="77"/>
      <c r="C61" s="78"/>
      <c r="D61" s="110"/>
      <c r="E61" s="111"/>
      <c r="F61" s="73"/>
      <c r="G61" s="112"/>
    </row>
    <row r="62" spans="1:7" ht="20" customHeight="1" x14ac:dyDescent="0.45">
      <c r="A62" s="74"/>
      <c r="B62" s="80"/>
      <c r="C62" s="81"/>
      <c r="D62" s="113"/>
      <c r="E62" s="114"/>
      <c r="F62" s="75"/>
      <c r="G62" s="115"/>
    </row>
    <row r="63" spans="1:7" ht="20" customHeight="1" x14ac:dyDescent="0.45">
      <c r="A63" s="72" t="s">
        <v>194</v>
      </c>
      <c r="B63" s="77"/>
      <c r="C63" s="78"/>
      <c r="D63" s="110"/>
      <c r="E63" s="111"/>
      <c r="F63" s="73"/>
      <c r="G63" s="112"/>
    </row>
    <row r="64" spans="1:7" ht="20" customHeight="1" x14ac:dyDescent="0.45">
      <c r="A64" s="74"/>
      <c r="B64" s="80"/>
      <c r="C64" s="81"/>
      <c r="D64" s="113"/>
      <c r="E64" s="114"/>
      <c r="F64" s="75"/>
      <c r="G64" s="115"/>
    </row>
    <row r="65" spans="1:7" ht="20" customHeight="1" x14ac:dyDescent="0.45">
      <c r="A65" s="72" t="s">
        <v>191</v>
      </c>
      <c r="B65" s="77"/>
      <c r="C65" s="78"/>
      <c r="D65" s="110"/>
      <c r="E65" s="111"/>
      <c r="F65" s="73"/>
      <c r="G65" s="112"/>
    </row>
    <row r="66" spans="1:7" ht="20" customHeight="1" x14ac:dyDescent="0.45">
      <c r="A66" s="74"/>
      <c r="B66" s="80"/>
      <c r="C66" s="81"/>
      <c r="D66" s="113"/>
      <c r="E66" s="114"/>
      <c r="F66" s="75"/>
      <c r="G66" s="115"/>
    </row>
    <row r="67" spans="1:7" ht="20" customHeight="1" x14ac:dyDescent="0.45">
      <c r="A67" s="72" t="s">
        <v>190</v>
      </c>
      <c r="B67" s="77"/>
      <c r="C67" s="78"/>
      <c r="D67" s="110"/>
      <c r="E67" s="111"/>
      <c r="F67" s="73"/>
      <c r="G67" s="112"/>
    </row>
    <row r="68" spans="1:7" ht="20" customHeight="1" x14ac:dyDescent="0.45">
      <c r="A68" s="74"/>
      <c r="B68" s="80"/>
      <c r="C68" s="81"/>
      <c r="D68" s="113"/>
      <c r="E68" s="114"/>
      <c r="F68" s="75"/>
      <c r="G68" s="115"/>
    </row>
    <row r="69" spans="1:7" ht="20" customHeight="1" x14ac:dyDescent="0.45">
      <c r="A69" s="72" t="s">
        <v>193</v>
      </c>
      <c r="B69" s="77"/>
      <c r="C69" s="78"/>
      <c r="D69" s="110"/>
      <c r="E69" s="111"/>
      <c r="F69" s="73"/>
      <c r="G69" s="112"/>
    </row>
    <row r="70" spans="1:7" ht="20" customHeight="1" x14ac:dyDescent="0.45">
      <c r="A70" s="74"/>
      <c r="B70" s="80"/>
      <c r="C70" s="81"/>
      <c r="D70" s="113"/>
      <c r="E70" s="114"/>
      <c r="F70" s="75"/>
      <c r="G70" s="115"/>
    </row>
    <row r="71" spans="1:7" ht="20" customHeight="1" x14ac:dyDescent="0.45">
      <c r="A71" s="72" t="s">
        <v>192</v>
      </c>
      <c r="B71" s="77"/>
      <c r="C71" s="78"/>
      <c r="D71" s="110"/>
      <c r="E71" s="111"/>
      <c r="F71" s="73"/>
      <c r="G71" s="112"/>
    </row>
    <row r="72" spans="1:7" ht="20" customHeight="1" x14ac:dyDescent="0.45">
      <c r="A72" s="84"/>
      <c r="B72" s="80"/>
      <c r="C72" s="81"/>
      <c r="D72" s="113"/>
      <c r="E72" s="114"/>
      <c r="F72" s="75"/>
      <c r="G72" s="115"/>
    </row>
    <row r="73" spans="1:7" ht="20" customHeight="1" x14ac:dyDescent="0.45">
      <c r="A73" s="72" t="s">
        <v>189</v>
      </c>
      <c r="B73" s="77"/>
      <c r="C73" s="78"/>
      <c r="D73" s="110"/>
      <c r="E73" s="111"/>
      <c r="F73" s="73"/>
      <c r="G73" s="112"/>
    </row>
    <row r="74" spans="1:7" ht="20" customHeight="1" x14ac:dyDescent="0.45">
      <c r="A74" s="74"/>
      <c r="B74" s="80"/>
      <c r="C74" s="81"/>
      <c r="D74" s="113"/>
      <c r="E74" s="114"/>
      <c r="F74" s="75"/>
      <c r="G74" s="115"/>
    </row>
    <row r="75" spans="1:7" ht="20" customHeight="1" x14ac:dyDescent="0.45">
      <c r="A75" s="72" t="s">
        <v>188</v>
      </c>
      <c r="B75" s="77"/>
      <c r="C75" s="78"/>
      <c r="D75" s="110"/>
      <c r="E75" s="111"/>
      <c r="F75" s="73"/>
      <c r="G75" s="112"/>
    </row>
    <row r="76" spans="1:7" ht="20" customHeight="1" x14ac:dyDescent="0.45">
      <c r="A76" s="74"/>
      <c r="B76" s="80"/>
      <c r="C76" s="81"/>
      <c r="D76" s="113"/>
      <c r="E76" s="114"/>
      <c r="F76" s="75"/>
      <c r="G76" s="115"/>
    </row>
    <row r="77" spans="1:7" x14ac:dyDescent="0.4">
      <c r="A77" s="14"/>
    </row>
    <row r="1923" spans="4:4" x14ac:dyDescent="0.4">
      <c r="D1923" s="9">
        <v>4</v>
      </c>
    </row>
  </sheetData>
  <sheetProtection algorithmName="SHA-512" hashValue="Kq2LTRI/iECsFf8sqivyizx+Ilfd7Dx3kMydiMmAm1US0Cp8SlurV2jP5Izplk1SP/s4X2XA8UuJzkpI71k4MQ==" saltValue="5+ygA8UC9DtRq3OnWlsGTQ==" spinCount="100000" sheet="1" objects="1" scenarios="1"/>
  <mergeCells count="7">
    <mergeCell ref="E3:G3"/>
    <mergeCell ref="A9:H9"/>
    <mergeCell ref="A7:I7"/>
    <mergeCell ref="A10:I10"/>
    <mergeCell ref="A12:G12"/>
    <mergeCell ref="H12:I12"/>
    <mergeCell ref="A8:I8"/>
  </mergeCells>
  <phoneticPr fontId="0" type="noConversion"/>
  <conditionalFormatting sqref="E15:E76">
    <cfRule type="expression" dxfId="5" priority="4" stopIfTrue="1">
      <formula>SUM(B15:D15)=0</formula>
    </cfRule>
  </conditionalFormatting>
  <conditionalFormatting sqref="F15:F76">
    <cfRule type="expression" dxfId="4" priority="2">
      <formula>SUM(B15:D15)=0</formula>
    </cfRule>
  </conditionalFormatting>
  <conditionalFormatting sqref="G15:G76">
    <cfRule type="expression" dxfId="3" priority="3" stopIfTrue="1">
      <formula>SUM(B15:D15)=0</formula>
    </cfRule>
  </conditionalFormatting>
  <dataValidations disablePrompts="1" count="1">
    <dataValidation type="whole" allowBlank="1" showInputMessage="1" showErrorMessage="1" error="Es können nur die Ziffern 1 bis 3 eingetragen werden." promptTitle="Hinweis zur Eingabe" prompt="So geben Sie Ihre Ergebnisse an:_x000a_1: positiv, Tierart wurde nachgewiesen_x000a_2: negativ, Tierart wurde nicht nachgewiesen_x000a_3: unsicher; das Ergebnis des angewandten Verfahrens ist zweifelhaft_x000a__x000a_Lassen Sie die Zelle leer, falls Sie keine Daten melden" sqref="B15:D76" xr:uid="{1D829141-7C0C-4CF2-9EA2-1D95E5C1B2F8}">
      <formula1>1</formula1>
      <formula2>3</formula2>
    </dataValidation>
  </dataValidations>
  <hyperlinks>
    <hyperlink ref="B4" r:id="rId1" xr:uid="{00000000-0004-0000-0900-000000000000}"/>
  </hyperlinks>
  <pageMargins left="0.59055118110236227" right="0.59055118110236227" top="0.6692913385826772" bottom="0.39370078740157483"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2" max="16383" man="1"/>
    <brk id="36" max="8" man="1"/>
    <brk id="60"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2247" r:id="rId5" name="Drop Down 199">
              <controlPr locked="0" defaultSize="0" autoLine="0" autoPict="0">
                <anchor moveWithCells="1">
                  <from>
                    <xdr:col>7</xdr:col>
                    <xdr:colOff>9525</xdr:colOff>
                    <xdr:row>10</xdr:row>
                    <xdr:rowOff>47625</xdr:rowOff>
                  </from>
                  <to>
                    <xdr:col>8</xdr:col>
                    <xdr:colOff>138113</xdr:colOff>
                    <xdr:row>11</xdr:row>
                    <xdr:rowOff>23813</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0EC09-FA0B-4B9C-B475-32BD6328E6E5}">
  <dimension ref="A1:J1923"/>
  <sheetViews>
    <sheetView zoomScaleNormal="100" workbookViewId="0">
      <selection activeCell="A7" sqref="A7:H7"/>
    </sheetView>
  </sheetViews>
  <sheetFormatPr baseColWidth="10" defaultColWidth="11.42578125" defaultRowHeight="15.4" x14ac:dyDescent="0.4"/>
  <cols>
    <col min="1" max="1" width="29.78515625" style="9" customWidth="1"/>
    <col min="2" max="4" width="13.35546875" style="9" customWidth="1"/>
    <col min="5" max="6" width="15.640625" style="9" customWidth="1"/>
    <col min="7" max="7" width="15.2109375" style="9" customWidth="1"/>
    <col min="8" max="8" width="15.640625" style="9" customWidth="1"/>
    <col min="9" max="9" width="7.140625" style="35" customWidth="1"/>
    <col min="10" max="10" width="11.640625" style="9" customWidth="1"/>
    <col min="11" max="16384" width="11.42578125" style="9"/>
  </cols>
  <sheetData>
    <row r="1" spans="1:10" ht="21.95" customHeight="1" x14ac:dyDescent="0.55000000000000004">
      <c r="A1" s="5" t="s">
        <v>42</v>
      </c>
      <c r="B1" s="6"/>
      <c r="E1" s="7" t="s">
        <v>43</v>
      </c>
      <c r="F1" s="7"/>
      <c r="G1" s="8"/>
      <c r="H1" s="109" t="str">
        <f>Ergebnisse!H1</f>
        <v>?</v>
      </c>
    </row>
    <row r="2" spans="1:10" ht="21.95" customHeight="1" x14ac:dyDescent="0.55000000000000004">
      <c r="A2" s="5" t="s">
        <v>113</v>
      </c>
      <c r="B2" s="6"/>
      <c r="E2" s="7" t="s">
        <v>44</v>
      </c>
      <c r="F2" s="7"/>
      <c r="G2" s="8"/>
      <c r="H2" s="109" t="str">
        <f>Ergebnisse!H2</f>
        <v>?</v>
      </c>
    </row>
    <row r="3" spans="1:10" ht="20" customHeight="1" x14ac:dyDescent="0.55000000000000004">
      <c r="A3" s="5"/>
      <c r="B3" s="6"/>
      <c r="J3" s="35"/>
    </row>
    <row r="4" spans="1:10" ht="20" customHeight="1" x14ac:dyDescent="0.45">
      <c r="I4" s="24"/>
      <c r="J4" s="36"/>
    </row>
    <row r="5" spans="1:10" ht="20" customHeight="1" x14ac:dyDescent="0.5">
      <c r="I5" s="8"/>
      <c r="J5" s="36"/>
    </row>
    <row r="6" spans="1:10" ht="20" customHeight="1" x14ac:dyDescent="0.4">
      <c r="I6" s="9"/>
      <c r="J6" s="35"/>
    </row>
    <row r="7" spans="1:10" s="13" customFormat="1" ht="100.05" customHeight="1" x14ac:dyDescent="0.4">
      <c r="A7" s="144" t="s">
        <v>120</v>
      </c>
      <c r="B7" s="144"/>
      <c r="C7" s="144"/>
      <c r="D7" s="144"/>
      <c r="E7" s="144"/>
      <c r="F7" s="144"/>
      <c r="G7" s="144"/>
      <c r="H7" s="144"/>
      <c r="I7" s="87"/>
      <c r="J7" s="87"/>
    </row>
    <row r="8" spans="1:10" s="13" customFormat="1" ht="120" customHeight="1" x14ac:dyDescent="0.4">
      <c r="A8" s="118" t="s">
        <v>162</v>
      </c>
      <c r="B8" s="118"/>
      <c r="C8" s="118"/>
      <c r="D8" s="118"/>
      <c r="E8" s="118"/>
      <c r="F8" s="118"/>
      <c r="G8" s="118"/>
      <c r="H8" s="118"/>
      <c r="I8" s="34"/>
      <c r="J8" s="34"/>
    </row>
    <row r="9" spans="1:10" s="13" customFormat="1" ht="20" customHeight="1" x14ac:dyDescent="0.4">
      <c r="A9" s="120"/>
      <c r="B9" s="120"/>
      <c r="C9" s="120"/>
      <c r="D9" s="120"/>
      <c r="E9" s="120"/>
      <c r="F9" s="120"/>
      <c r="G9" s="120"/>
      <c r="H9" s="120"/>
      <c r="I9" s="107"/>
      <c r="J9" s="107"/>
    </row>
    <row r="10" spans="1:10" s="13" customFormat="1" ht="40.049999999999997" customHeight="1" x14ac:dyDescent="0.4">
      <c r="A10" s="145" t="s">
        <v>118</v>
      </c>
      <c r="B10" s="145"/>
      <c r="C10" s="145"/>
      <c r="D10" s="145"/>
      <c r="E10" s="145"/>
      <c r="F10" s="145"/>
      <c r="G10" s="145"/>
      <c r="H10" s="145"/>
      <c r="I10" s="108"/>
      <c r="J10" s="108"/>
    </row>
    <row r="11" spans="1:10" s="13" customFormat="1" ht="25.25" customHeight="1" x14ac:dyDescent="0.4">
      <c r="A11" s="57"/>
      <c r="B11" s="57"/>
      <c r="C11" s="57"/>
      <c r="D11" s="57"/>
      <c r="E11" s="57"/>
      <c r="F11" s="57"/>
      <c r="G11" s="57"/>
      <c r="H11" s="57"/>
      <c r="I11" s="57"/>
      <c r="J11" s="57"/>
    </row>
    <row r="12" spans="1:10" ht="25.25" customHeight="1" x14ac:dyDescent="0.4">
      <c r="A12" s="121" t="s">
        <v>233</v>
      </c>
      <c r="B12" s="121"/>
      <c r="C12" s="121"/>
      <c r="D12" s="121"/>
      <c r="E12" s="121"/>
      <c r="F12" s="121"/>
      <c r="G12" s="121"/>
      <c r="H12" s="121"/>
      <c r="I12" s="86"/>
    </row>
    <row r="13" spans="1:10" s="21" customFormat="1" ht="36" customHeight="1" x14ac:dyDescent="0.45">
      <c r="A13" s="21" t="s">
        <v>0</v>
      </c>
      <c r="B13" s="50" t="s">
        <v>259</v>
      </c>
      <c r="C13" s="51" t="s">
        <v>260</v>
      </c>
      <c r="D13" s="52" t="s">
        <v>261</v>
      </c>
      <c r="E13" s="22" t="s">
        <v>51</v>
      </c>
      <c r="F13" s="21" t="s">
        <v>52</v>
      </c>
      <c r="G13" s="22" t="s">
        <v>53</v>
      </c>
      <c r="I13" s="37"/>
    </row>
    <row r="14" spans="1:10" s="21" customFormat="1" ht="8.1" customHeight="1" x14ac:dyDescent="0.45">
      <c r="F14" s="54" t="e">
        <f>#REF!</f>
        <v>#REF!</v>
      </c>
      <c r="G14" s="55" t="e">
        <f>#REF!</f>
        <v>#REF!</v>
      </c>
      <c r="I14" s="37"/>
    </row>
    <row r="15" spans="1:10" s="21" customFormat="1" ht="20.100000000000001" customHeight="1" x14ac:dyDescent="0.45">
      <c r="A15" s="76" t="s">
        <v>46</v>
      </c>
      <c r="B15" s="77"/>
      <c r="C15" s="78"/>
      <c r="D15" s="110"/>
      <c r="E15" s="111"/>
      <c r="F15" s="73"/>
      <c r="G15" s="112"/>
      <c r="I15" s="38"/>
      <c r="J15" s="38"/>
    </row>
    <row r="16" spans="1:10" s="21" customFormat="1" ht="20.100000000000001" customHeight="1" x14ac:dyDescent="0.45">
      <c r="A16" s="79"/>
      <c r="B16" s="80"/>
      <c r="C16" s="81"/>
      <c r="D16" s="113"/>
      <c r="E16" s="114"/>
      <c r="F16" s="75"/>
      <c r="G16" s="115"/>
      <c r="I16" s="38"/>
      <c r="J16" s="38"/>
    </row>
    <row r="17" spans="1:10" s="21" customFormat="1" ht="20.100000000000001" customHeight="1" x14ac:dyDescent="0.45">
      <c r="A17" s="76" t="s">
        <v>47</v>
      </c>
      <c r="B17" s="77"/>
      <c r="C17" s="78"/>
      <c r="D17" s="110"/>
      <c r="E17" s="111"/>
      <c r="F17" s="73"/>
      <c r="G17" s="112"/>
      <c r="I17" s="35"/>
      <c r="J17" s="23"/>
    </row>
    <row r="18" spans="1:10" s="21" customFormat="1" ht="20.100000000000001" customHeight="1" x14ac:dyDescent="0.45">
      <c r="A18" s="82"/>
      <c r="B18" s="80"/>
      <c r="C18" s="81"/>
      <c r="D18" s="113"/>
      <c r="E18" s="114"/>
      <c r="F18" s="75"/>
      <c r="G18" s="115"/>
      <c r="I18" s="35"/>
      <c r="J18" s="23"/>
    </row>
    <row r="19" spans="1:10" s="21" customFormat="1" ht="20.100000000000001" customHeight="1" x14ac:dyDescent="0.45">
      <c r="A19" s="83" t="s">
        <v>156</v>
      </c>
      <c r="B19" s="77"/>
      <c r="C19" s="78"/>
      <c r="D19" s="110"/>
      <c r="E19" s="111"/>
      <c r="F19" s="73"/>
      <c r="G19" s="112"/>
      <c r="I19" s="56"/>
      <c r="J19" s="56"/>
    </row>
    <row r="20" spans="1:10" s="21" customFormat="1" ht="20.100000000000001" customHeight="1" x14ac:dyDescent="0.45">
      <c r="A20" s="82"/>
      <c r="B20" s="80"/>
      <c r="C20" s="81"/>
      <c r="D20" s="113"/>
      <c r="E20" s="114"/>
      <c r="F20" s="75"/>
      <c r="G20" s="115"/>
      <c r="I20" s="35"/>
      <c r="J20" s="23"/>
    </row>
    <row r="21" spans="1:10" s="21" customFormat="1" ht="20.100000000000001" customHeight="1" x14ac:dyDescent="0.45">
      <c r="A21" s="76" t="s">
        <v>48</v>
      </c>
      <c r="B21" s="77"/>
      <c r="C21" s="78"/>
      <c r="D21" s="110"/>
      <c r="E21" s="111"/>
      <c r="F21" s="73"/>
      <c r="G21" s="112"/>
      <c r="I21" s="35"/>
      <c r="J21" s="23"/>
    </row>
    <row r="22" spans="1:10" s="21" customFormat="1" ht="20.100000000000001" customHeight="1" x14ac:dyDescent="0.45">
      <c r="A22" s="82"/>
      <c r="B22" s="80"/>
      <c r="C22" s="81"/>
      <c r="D22" s="113"/>
      <c r="E22" s="114"/>
      <c r="F22" s="75"/>
      <c r="G22" s="115"/>
      <c r="I22" s="35"/>
      <c r="J22" s="23"/>
    </row>
    <row r="23" spans="1:10" s="21" customFormat="1" ht="20.100000000000001" customHeight="1" x14ac:dyDescent="0.45">
      <c r="A23" s="76" t="s">
        <v>109</v>
      </c>
      <c r="B23" s="77"/>
      <c r="C23" s="78"/>
      <c r="D23" s="110"/>
      <c r="E23" s="111"/>
      <c r="F23" s="73"/>
      <c r="G23" s="112"/>
      <c r="I23" s="35"/>
      <c r="J23" s="23"/>
    </row>
    <row r="24" spans="1:10" s="21" customFormat="1" ht="20.100000000000001" customHeight="1" x14ac:dyDescent="0.45">
      <c r="A24" s="82"/>
      <c r="B24" s="80"/>
      <c r="C24" s="81"/>
      <c r="D24" s="113"/>
      <c r="E24" s="114"/>
      <c r="F24" s="75"/>
      <c r="G24" s="115"/>
      <c r="I24" s="35"/>
      <c r="J24" s="23"/>
    </row>
    <row r="25" spans="1:10" s="21" customFormat="1" ht="20.100000000000001" customHeight="1" x14ac:dyDescent="0.45">
      <c r="A25" s="76" t="s">
        <v>110</v>
      </c>
      <c r="B25" s="77"/>
      <c r="C25" s="78"/>
      <c r="D25" s="110"/>
      <c r="E25" s="111"/>
      <c r="F25" s="73"/>
      <c r="G25" s="112"/>
      <c r="I25" s="35"/>
      <c r="J25" s="23"/>
    </row>
    <row r="26" spans="1:10" s="21" customFormat="1" ht="20.100000000000001" customHeight="1" x14ac:dyDescent="0.45">
      <c r="A26" s="82"/>
      <c r="B26" s="80"/>
      <c r="C26" s="81"/>
      <c r="D26" s="113"/>
      <c r="E26" s="114"/>
      <c r="F26" s="75"/>
      <c r="G26" s="115"/>
      <c r="I26" s="35"/>
      <c r="J26" s="23"/>
    </row>
    <row r="27" spans="1:10" s="21" customFormat="1" ht="20.100000000000001" customHeight="1" x14ac:dyDescent="0.45">
      <c r="A27" s="76" t="s">
        <v>130</v>
      </c>
      <c r="B27" s="77"/>
      <c r="C27" s="78"/>
      <c r="D27" s="110"/>
      <c r="E27" s="111"/>
      <c r="F27" s="73"/>
      <c r="G27" s="112"/>
      <c r="I27" s="35"/>
      <c r="J27" s="23"/>
    </row>
    <row r="28" spans="1:10" s="21" customFormat="1" ht="20.100000000000001" customHeight="1" x14ac:dyDescent="0.45">
      <c r="A28" s="79"/>
      <c r="B28" s="80"/>
      <c r="C28" s="81"/>
      <c r="D28" s="113"/>
      <c r="E28" s="114"/>
      <c r="F28" s="75"/>
      <c r="G28" s="115"/>
      <c r="I28" s="35"/>
      <c r="J28" s="23"/>
    </row>
    <row r="29" spans="1:10" s="21" customFormat="1" ht="20.100000000000001" customHeight="1" x14ac:dyDescent="0.45">
      <c r="A29" s="76" t="s">
        <v>131</v>
      </c>
      <c r="B29" s="77"/>
      <c r="C29" s="78"/>
      <c r="D29" s="110"/>
      <c r="E29" s="111"/>
      <c r="F29" s="73"/>
      <c r="G29" s="112"/>
      <c r="I29" s="35"/>
      <c r="J29" s="23"/>
    </row>
    <row r="30" spans="1:10" s="21" customFormat="1" ht="20.100000000000001" customHeight="1" x14ac:dyDescent="0.45">
      <c r="A30" s="79"/>
      <c r="B30" s="80"/>
      <c r="C30" s="81"/>
      <c r="D30" s="113"/>
      <c r="E30" s="114"/>
      <c r="F30" s="75"/>
      <c r="G30" s="115"/>
      <c r="I30" s="35"/>
      <c r="J30" s="23"/>
    </row>
    <row r="31" spans="1:10" s="21" customFormat="1" ht="20.100000000000001" customHeight="1" x14ac:dyDescent="0.45">
      <c r="A31" s="76" t="s">
        <v>121</v>
      </c>
      <c r="B31" s="77"/>
      <c r="C31" s="78"/>
      <c r="D31" s="110"/>
      <c r="E31" s="111"/>
      <c r="F31" s="73"/>
      <c r="G31" s="112"/>
      <c r="I31" s="35"/>
      <c r="J31" s="23"/>
    </row>
    <row r="32" spans="1:10" s="21" customFormat="1" ht="20.100000000000001" customHeight="1" x14ac:dyDescent="0.45">
      <c r="A32" s="79"/>
      <c r="B32" s="80"/>
      <c r="C32" s="81"/>
      <c r="D32" s="113"/>
      <c r="E32" s="114"/>
      <c r="F32" s="75"/>
      <c r="G32" s="115"/>
      <c r="I32" s="35"/>
      <c r="J32" s="23"/>
    </row>
    <row r="33" spans="1:10" s="21" customFormat="1" ht="20.100000000000001" customHeight="1" x14ac:dyDescent="0.45">
      <c r="A33" s="76" t="s">
        <v>132</v>
      </c>
      <c r="B33" s="77"/>
      <c r="C33" s="78"/>
      <c r="D33" s="110"/>
      <c r="E33" s="111"/>
      <c r="F33" s="73"/>
      <c r="G33" s="112"/>
      <c r="I33" s="35"/>
      <c r="J33" s="23"/>
    </row>
    <row r="34" spans="1:10" s="21" customFormat="1" ht="20.100000000000001" customHeight="1" x14ac:dyDescent="0.45">
      <c r="A34" s="79"/>
      <c r="B34" s="80"/>
      <c r="C34" s="81"/>
      <c r="D34" s="113"/>
      <c r="E34" s="114"/>
      <c r="F34" s="75"/>
      <c r="G34" s="115"/>
      <c r="I34" s="35"/>
      <c r="J34" s="23"/>
    </row>
    <row r="35" spans="1:10" s="21" customFormat="1" ht="20.100000000000001" customHeight="1" x14ac:dyDescent="0.45">
      <c r="A35" s="76" t="s">
        <v>116</v>
      </c>
      <c r="B35" s="77"/>
      <c r="C35" s="78"/>
      <c r="D35" s="110"/>
      <c r="E35" s="111"/>
      <c r="F35" s="73"/>
      <c r="G35" s="112"/>
      <c r="I35" s="35"/>
      <c r="J35" s="23"/>
    </row>
    <row r="36" spans="1:10" s="21" customFormat="1" ht="20.100000000000001" customHeight="1" x14ac:dyDescent="0.45">
      <c r="A36" s="82"/>
      <c r="B36" s="80"/>
      <c r="C36" s="81"/>
      <c r="D36" s="113"/>
      <c r="E36" s="114"/>
      <c r="F36" s="75"/>
      <c r="G36" s="115"/>
      <c r="I36" s="35"/>
      <c r="J36" s="23"/>
    </row>
    <row r="37" spans="1:10" ht="20.100000000000001" customHeight="1" x14ac:dyDescent="0.45">
      <c r="A37" s="76" t="s">
        <v>122</v>
      </c>
      <c r="B37" s="77"/>
      <c r="C37" s="78"/>
      <c r="D37" s="110"/>
      <c r="E37" s="111"/>
      <c r="F37" s="73"/>
      <c r="G37" s="112"/>
    </row>
    <row r="38" spans="1:10" ht="20.100000000000001" customHeight="1" x14ac:dyDescent="0.45">
      <c r="A38" s="79"/>
      <c r="B38" s="80"/>
      <c r="C38" s="81"/>
      <c r="D38" s="113"/>
      <c r="E38" s="114"/>
      <c r="F38" s="75"/>
      <c r="G38" s="115"/>
    </row>
    <row r="39" spans="1:10" ht="20.100000000000001" customHeight="1" x14ac:dyDescent="0.45">
      <c r="A39" s="76" t="s">
        <v>117</v>
      </c>
      <c r="B39" s="77"/>
      <c r="C39" s="78"/>
      <c r="D39" s="110"/>
      <c r="E39" s="111"/>
      <c r="F39" s="73"/>
      <c r="G39" s="112"/>
    </row>
    <row r="40" spans="1:10" ht="20.100000000000001" customHeight="1" x14ac:dyDescent="0.45">
      <c r="A40" s="79"/>
      <c r="B40" s="80"/>
      <c r="C40" s="81"/>
      <c r="D40" s="113"/>
      <c r="E40" s="114"/>
      <c r="F40" s="75"/>
      <c r="G40" s="115"/>
    </row>
    <row r="41" spans="1:10" ht="20.100000000000001" customHeight="1" x14ac:dyDescent="0.45">
      <c r="A41" s="76" t="s">
        <v>128</v>
      </c>
      <c r="B41" s="77"/>
      <c r="C41" s="78"/>
      <c r="D41" s="110"/>
      <c r="E41" s="111"/>
      <c r="F41" s="73"/>
      <c r="G41" s="112"/>
    </row>
    <row r="42" spans="1:10" ht="20.100000000000001" customHeight="1" x14ac:dyDescent="0.45">
      <c r="A42" s="79"/>
      <c r="B42" s="80"/>
      <c r="C42" s="81"/>
      <c r="D42" s="113"/>
      <c r="E42" s="114"/>
      <c r="F42" s="75"/>
      <c r="G42" s="115"/>
    </row>
    <row r="43" spans="1:10" ht="20.100000000000001" customHeight="1" x14ac:dyDescent="0.45">
      <c r="A43" s="76" t="s">
        <v>225</v>
      </c>
      <c r="B43" s="77"/>
      <c r="C43" s="78"/>
      <c r="D43" s="110"/>
      <c r="E43" s="111"/>
      <c r="F43" s="73"/>
      <c r="G43" s="112"/>
    </row>
    <row r="44" spans="1:10" ht="20.100000000000001" customHeight="1" x14ac:dyDescent="0.45">
      <c r="A44" s="79"/>
      <c r="B44" s="80"/>
      <c r="C44" s="81"/>
      <c r="D44" s="113"/>
      <c r="E44" s="114"/>
      <c r="F44" s="75"/>
      <c r="G44" s="115"/>
    </row>
    <row r="45" spans="1:10" ht="20.100000000000001" customHeight="1" x14ac:dyDescent="0.45">
      <c r="A45" s="76" t="s">
        <v>226</v>
      </c>
      <c r="B45" s="77"/>
      <c r="C45" s="78"/>
      <c r="D45" s="110"/>
      <c r="E45" s="111"/>
      <c r="F45" s="73"/>
      <c r="G45" s="112"/>
    </row>
    <row r="46" spans="1:10" ht="20.100000000000001" customHeight="1" x14ac:dyDescent="0.45">
      <c r="A46" s="79"/>
      <c r="B46" s="80"/>
      <c r="C46" s="81"/>
      <c r="D46" s="113"/>
      <c r="E46" s="114"/>
      <c r="F46" s="75"/>
      <c r="G46" s="115"/>
    </row>
    <row r="47" spans="1:10" ht="20.100000000000001" customHeight="1" x14ac:dyDescent="0.45">
      <c r="A47" s="76" t="s">
        <v>67</v>
      </c>
      <c r="B47" s="77"/>
      <c r="C47" s="78"/>
      <c r="D47" s="110"/>
      <c r="E47" s="111"/>
      <c r="F47" s="73"/>
      <c r="G47" s="112"/>
    </row>
    <row r="48" spans="1:10" ht="20.100000000000001" customHeight="1" x14ac:dyDescent="0.45">
      <c r="A48" s="74"/>
      <c r="B48" s="80"/>
      <c r="C48" s="81"/>
      <c r="D48" s="113"/>
      <c r="E48" s="114"/>
      <c r="F48" s="75"/>
      <c r="G48" s="115"/>
    </row>
    <row r="49" spans="1:7" ht="20.100000000000001" customHeight="1" x14ac:dyDescent="0.45">
      <c r="A49" s="76" t="s">
        <v>49</v>
      </c>
      <c r="B49" s="77"/>
      <c r="C49" s="78"/>
      <c r="D49" s="110"/>
      <c r="E49" s="111"/>
      <c r="F49" s="73"/>
      <c r="G49" s="112"/>
    </row>
    <row r="50" spans="1:7" ht="20.100000000000001" customHeight="1" x14ac:dyDescent="0.45">
      <c r="A50" s="79"/>
      <c r="B50" s="80"/>
      <c r="C50" s="81"/>
      <c r="D50" s="113"/>
      <c r="E50" s="114"/>
      <c r="F50" s="75"/>
      <c r="G50" s="115"/>
    </row>
    <row r="51" spans="1:7" ht="20.100000000000001" customHeight="1" x14ac:dyDescent="0.45">
      <c r="A51" s="76" t="s">
        <v>50</v>
      </c>
      <c r="B51" s="77"/>
      <c r="C51" s="78"/>
      <c r="D51" s="110"/>
      <c r="E51" s="111"/>
      <c r="F51" s="73"/>
      <c r="G51" s="112"/>
    </row>
    <row r="52" spans="1:7" ht="20.100000000000001" customHeight="1" x14ac:dyDescent="0.45">
      <c r="A52" s="79"/>
      <c r="B52" s="80"/>
      <c r="C52" s="81"/>
      <c r="D52" s="113"/>
      <c r="E52" s="114"/>
      <c r="F52" s="75"/>
      <c r="G52" s="115"/>
    </row>
    <row r="53" spans="1:7" ht="20.100000000000001" customHeight="1" x14ac:dyDescent="0.45">
      <c r="A53" s="76" t="s">
        <v>123</v>
      </c>
      <c r="B53" s="77"/>
      <c r="C53" s="78"/>
      <c r="D53" s="110"/>
      <c r="E53" s="111"/>
      <c r="F53" s="73"/>
      <c r="G53" s="112"/>
    </row>
    <row r="54" spans="1:7" ht="20.100000000000001" customHeight="1" x14ac:dyDescent="0.45">
      <c r="A54" s="74"/>
      <c r="B54" s="80"/>
      <c r="C54" s="81"/>
      <c r="D54" s="113"/>
      <c r="E54" s="114"/>
      <c r="F54" s="75"/>
      <c r="G54" s="115"/>
    </row>
    <row r="55" spans="1:7" ht="20.100000000000001" customHeight="1" x14ac:dyDescent="0.45">
      <c r="A55" s="76" t="s">
        <v>111</v>
      </c>
      <c r="B55" s="77"/>
      <c r="C55" s="78"/>
      <c r="D55" s="110"/>
      <c r="E55" s="111"/>
      <c r="F55" s="73"/>
      <c r="G55" s="112"/>
    </row>
    <row r="56" spans="1:7" ht="20.100000000000001" customHeight="1" x14ac:dyDescent="0.45">
      <c r="A56" s="79"/>
      <c r="B56" s="80"/>
      <c r="C56" s="81"/>
      <c r="D56" s="113"/>
      <c r="E56" s="114"/>
      <c r="F56" s="75"/>
      <c r="G56" s="115"/>
    </row>
    <row r="57" spans="1:7" ht="20.100000000000001" customHeight="1" x14ac:dyDescent="0.45">
      <c r="A57" s="76" t="s">
        <v>129</v>
      </c>
      <c r="B57" s="77"/>
      <c r="C57" s="78"/>
      <c r="D57" s="110"/>
      <c r="E57" s="111"/>
      <c r="F57" s="73"/>
      <c r="G57" s="112"/>
    </row>
    <row r="58" spans="1:7" ht="20.100000000000001" customHeight="1" x14ac:dyDescent="0.45">
      <c r="A58" s="79"/>
      <c r="B58" s="80"/>
      <c r="C58" s="81"/>
      <c r="D58" s="113"/>
      <c r="E58" s="114"/>
      <c r="F58" s="75"/>
      <c r="G58" s="115"/>
    </row>
    <row r="59" spans="1:7" ht="20.100000000000001" customHeight="1" x14ac:dyDescent="0.45">
      <c r="A59" s="76" t="s">
        <v>161</v>
      </c>
      <c r="B59" s="77"/>
      <c r="C59" s="78"/>
      <c r="D59" s="110"/>
      <c r="E59" s="111"/>
      <c r="F59" s="73"/>
      <c r="G59" s="112"/>
    </row>
    <row r="60" spans="1:7" ht="20.100000000000001" customHeight="1" x14ac:dyDescent="0.45">
      <c r="A60" s="79"/>
      <c r="B60" s="80"/>
      <c r="C60" s="81"/>
      <c r="D60" s="113"/>
      <c r="E60" s="114"/>
      <c r="F60" s="75"/>
      <c r="G60" s="115"/>
    </row>
    <row r="61" spans="1:7" ht="20" customHeight="1" x14ac:dyDescent="0.45">
      <c r="A61" s="76" t="s">
        <v>187</v>
      </c>
      <c r="B61" s="77"/>
      <c r="C61" s="78"/>
      <c r="D61" s="110"/>
      <c r="E61" s="111"/>
      <c r="F61" s="73"/>
      <c r="G61" s="112"/>
    </row>
    <row r="62" spans="1:7" ht="20" customHeight="1" x14ac:dyDescent="0.45">
      <c r="A62" s="74"/>
      <c r="B62" s="80"/>
      <c r="C62" s="81"/>
      <c r="D62" s="113"/>
      <c r="E62" s="114"/>
      <c r="F62" s="75"/>
      <c r="G62" s="115"/>
    </row>
    <row r="63" spans="1:7" ht="20" customHeight="1" x14ac:dyDescent="0.45">
      <c r="A63" s="72" t="s">
        <v>194</v>
      </c>
      <c r="B63" s="77"/>
      <c r="C63" s="78"/>
      <c r="D63" s="110"/>
      <c r="E63" s="111"/>
      <c r="F63" s="73"/>
      <c r="G63" s="112"/>
    </row>
    <row r="64" spans="1:7" ht="20" customHeight="1" x14ac:dyDescent="0.45">
      <c r="A64" s="74"/>
      <c r="B64" s="80"/>
      <c r="C64" s="81"/>
      <c r="D64" s="113"/>
      <c r="E64" s="114"/>
      <c r="F64" s="75"/>
      <c r="G64" s="115"/>
    </row>
    <row r="65" spans="1:7" ht="20" customHeight="1" x14ac:dyDescent="0.45">
      <c r="A65" s="72" t="s">
        <v>191</v>
      </c>
      <c r="B65" s="77"/>
      <c r="C65" s="78"/>
      <c r="D65" s="110"/>
      <c r="E65" s="111"/>
      <c r="F65" s="73"/>
      <c r="G65" s="112"/>
    </row>
    <row r="66" spans="1:7" ht="20" customHeight="1" x14ac:dyDescent="0.45">
      <c r="A66" s="74"/>
      <c r="B66" s="80"/>
      <c r="C66" s="81"/>
      <c r="D66" s="113"/>
      <c r="E66" s="114"/>
      <c r="F66" s="75"/>
      <c r="G66" s="115"/>
    </row>
    <row r="67" spans="1:7" ht="20" customHeight="1" x14ac:dyDescent="0.45">
      <c r="A67" s="72" t="s">
        <v>190</v>
      </c>
      <c r="B67" s="77"/>
      <c r="C67" s="78"/>
      <c r="D67" s="110"/>
      <c r="E67" s="111"/>
      <c r="F67" s="73"/>
      <c r="G67" s="112"/>
    </row>
    <row r="68" spans="1:7" ht="20" customHeight="1" x14ac:dyDescent="0.45">
      <c r="A68" s="74"/>
      <c r="B68" s="80"/>
      <c r="C68" s="81"/>
      <c r="D68" s="113"/>
      <c r="E68" s="114"/>
      <c r="F68" s="75"/>
      <c r="G68" s="115"/>
    </row>
    <row r="69" spans="1:7" ht="20" customHeight="1" x14ac:dyDescent="0.45">
      <c r="A69" s="72" t="s">
        <v>193</v>
      </c>
      <c r="B69" s="77"/>
      <c r="C69" s="78"/>
      <c r="D69" s="110"/>
      <c r="E69" s="111"/>
      <c r="F69" s="73"/>
      <c r="G69" s="112"/>
    </row>
    <row r="70" spans="1:7" ht="20" customHeight="1" x14ac:dyDescent="0.45">
      <c r="A70" s="74"/>
      <c r="B70" s="80"/>
      <c r="C70" s="81"/>
      <c r="D70" s="113"/>
      <c r="E70" s="114"/>
      <c r="F70" s="75"/>
      <c r="G70" s="115"/>
    </row>
    <row r="71" spans="1:7" ht="20" customHeight="1" x14ac:dyDescent="0.45">
      <c r="A71" s="72" t="s">
        <v>192</v>
      </c>
      <c r="B71" s="77"/>
      <c r="C71" s="78"/>
      <c r="D71" s="110"/>
      <c r="E71" s="111"/>
      <c r="F71" s="73"/>
      <c r="G71" s="112"/>
    </row>
    <row r="72" spans="1:7" ht="20" customHeight="1" x14ac:dyDescent="0.45">
      <c r="A72" s="84"/>
      <c r="B72" s="80"/>
      <c r="C72" s="81"/>
      <c r="D72" s="113"/>
      <c r="E72" s="114"/>
      <c r="F72" s="75"/>
      <c r="G72" s="115"/>
    </row>
    <row r="73" spans="1:7" ht="20" customHeight="1" x14ac:dyDescent="0.45">
      <c r="A73" s="72" t="s">
        <v>189</v>
      </c>
      <c r="B73" s="77"/>
      <c r="C73" s="78"/>
      <c r="D73" s="110"/>
      <c r="E73" s="111"/>
      <c r="F73" s="73"/>
      <c r="G73" s="112"/>
    </row>
    <row r="74" spans="1:7" ht="20" customHeight="1" x14ac:dyDescent="0.45">
      <c r="A74" s="74"/>
      <c r="B74" s="80"/>
      <c r="C74" s="81"/>
      <c r="D74" s="113"/>
      <c r="E74" s="114"/>
      <c r="F74" s="75"/>
      <c r="G74" s="115"/>
    </row>
    <row r="75" spans="1:7" ht="20" customHeight="1" x14ac:dyDescent="0.45">
      <c r="A75" s="72" t="s">
        <v>188</v>
      </c>
      <c r="B75" s="77"/>
      <c r="C75" s="78"/>
      <c r="D75" s="110"/>
      <c r="E75" s="111"/>
      <c r="F75" s="73"/>
      <c r="G75" s="112"/>
    </row>
    <row r="76" spans="1:7" ht="20" customHeight="1" x14ac:dyDescent="0.45">
      <c r="A76" s="74"/>
      <c r="B76" s="80"/>
      <c r="C76" s="81"/>
      <c r="D76" s="113"/>
      <c r="E76" s="114"/>
      <c r="F76" s="75"/>
      <c r="G76" s="115"/>
    </row>
    <row r="77" spans="1:7" x14ac:dyDescent="0.4">
      <c r="A77" s="14"/>
    </row>
    <row r="1923" spans="4:4" x14ac:dyDescent="0.4">
      <c r="D1923" s="9">
        <v>4</v>
      </c>
    </row>
  </sheetData>
  <sheetProtection algorithmName="SHA-512" hashValue="mJ3gxxB+Xz6iY9JibcRy5aj0UoVhGprwu4UScjNm9IlU+OG8bC2AGKrKl9J65CJlVuE5W/xtqBbpKbIXeUqJtQ==" saltValue="tJU8DhSwvRZCTbkIIqRk1Q==" spinCount="100000" sheet="1" objects="1" scenarios="1"/>
  <mergeCells count="5">
    <mergeCell ref="A7:H7"/>
    <mergeCell ref="A8:H8"/>
    <mergeCell ref="A9:H9"/>
    <mergeCell ref="A10:H10"/>
    <mergeCell ref="A12:H12"/>
  </mergeCells>
  <conditionalFormatting sqref="E15:E76">
    <cfRule type="expression" dxfId="2" priority="3" stopIfTrue="1">
      <formula>SUM(B15:D15)=0</formula>
    </cfRule>
  </conditionalFormatting>
  <conditionalFormatting sqref="F15:F76">
    <cfRule type="expression" dxfId="1" priority="1">
      <formula>SUM(B15:D15)=0</formula>
    </cfRule>
  </conditionalFormatting>
  <conditionalFormatting sqref="G15:G76">
    <cfRule type="expression" dxfId="0" priority="2" stopIfTrue="1">
      <formula>SUM(B15:D15)=0</formula>
    </cfRule>
  </conditionalFormatting>
  <dataValidations count="1">
    <dataValidation type="whole" allowBlank="1" showInputMessage="1" showErrorMessage="1" error="Es können nur die Ziffern 1 bis 3 eingetragen werden." promptTitle="Hinweis zur Eingabe" prompt="So geben Sie Ihre Ergebnisse an:_x000a_1: positiv, Tierart wurde nachgewiesen_x000a_2: negativ, Tierart wurde nicht nachgewiesen_x000a_3: unsicher; das Ergebnis des angewandten Verfahrens ist zweifelhaft_x000a__x000a_Lassen Sie die Zelle leer, falls Sie keine Daten melden" sqref="B15:D76" xr:uid="{4F9DB03A-E4D4-4913-BE4D-C040B5E29490}">
      <formula1>1</formula1>
      <formula2>3</formula2>
    </dataValidation>
  </dataValidations>
  <hyperlinks>
    <hyperlink ref="B4" r:id="rId1" display="ergebnisse@lvus.de" xr:uid="{42370B90-078A-4BE5-A92D-6CF0A035990B}"/>
  </hyperlinks>
  <pageMargins left="0.59055118110236227" right="0.59055118110236227" top="0.6692913385826772" bottom="0.39370078740157483"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2" max="16383" man="1"/>
    <brk id="36" max="7" man="1"/>
    <brk id="60" max="7" man="1"/>
  </rowBreaks>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13</v>
      </c>
      <c r="H1" s="43">
        <f>COUNTA(A2:G38)</f>
        <v>0</v>
      </c>
    </row>
    <row r="2" spans="1:8" x14ac:dyDescent="0.45">
      <c r="A2" s="146"/>
      <c r="B2" s="146"/>
      <c r="C2" s="146"/>
      <c r="D2" s="146"/>
      <c r="E2" s="146"/>
      <c r="F2" s="146"/>
      <c r="G2" s="146"/>
    </row>
    <row r="3" spans="1:8" x14ac:dyDescent="0.45">
      <c r="A3" s="146"/>
      <c r="B3" s="146"/>
      <c r="C3" s="146"/>
      <c r="D3" s="146"/>
      <c r="E3" s="146"/>
      <c r="F3" s="146"/>
      <c r="G3" s="146"/>
    </row>
    <row r="4" spans="1:8" x14ac:dyDescent="0.45">
      <c r="A4" s="146"/>
      <c r="B4" s="146"/>
      <c r="C4" s="146"/>
      <c r="D4" s="146"/>
      <c r="E4" s="146"/>
      <c r="F4" s="146"/>
      <c r="G4" s="146"/>
    </row>
    <row r="5" spans="1:8" x14ac:dyDescent="0.45">
      <c r="A5" s="146"/>
      <c r="B5" s="146"/>
      <c r="C5" s="146"/>
      <c r="D5" s="146"/>
      <c r="E5" s="146"/>
      <c r="F5" s="146"/>
      <c r="G5" s="146"/>
    </row>
    <row r="6" spans="1:8" x14ac:dyDescent="0.45">
      <c r="A6" s="146"/>
      <c r="B6" s="146"/>
      <c r="C6" s="146"/>
      <c r="D6" s="146"/>
      <c r="E6" s="146"/>
      <c r="F6" s="146"/>
      <c r="G6" s="146"/>
    </row>
    <row r="7" spans="1:8" x14ac:dyDescent="0.45">
      <c r="A7" s="146"/>
      <c r="B7" s="146"/>
      <c r="C7" s="146"/>
      <c r="D7" s="146"/>
      <c r="E7" s="146"/>
      <c r="F7" s="146"/>
      <c r="G7" s="146"/>
    </row>
    <row r="8" spans="1:8" x14ac:dyDescent="0.45">
      <c r="A8" s="146"/>
      <c r="B8" s="146"/>
      <c r="C8" s="146"/>
      <c r="D8" s="146"/>
      <c r="E8" s="146"/>
      <c r="F8" s="146"/>
      <c r="G8" s="146"/>
    </row>
    <row r="9" spans="1:8" x14ac:dyDescent="0.45">
      <c r="A9" s="146"/>
      <c r="B9" s="146"/>
      <c r="C9" s="146"/>
      <c r="D9" s="146"/>
      <c r="E9" s="146"/>
      <c r="F9" s="146"/>
      <c r="G9" s="146"/>
    </row>
    <row r="10" spans="1:8" x14ac:dyDescent="0.45">
      <c r="A10" s="146"/>
      <c r="B10" s="146"/>
      <c r="C10" s="146"/>
      <c r="D10" s="146"/>
      <c r="E10" s="146"/>
      <c r="F10" s="146"/>
      <c r="G10" s="146"/>
    </row>
    <row r="11" spans="1:8" x14ac:dyDescent="0.45">
      <c r="A11" s="146"/>
      <c r="B11" s="146"/>
      <c r="C11" s="146"/>
      <c r="D11" s="146"/>
      <c r="E11" s="146"/>
      <c r="F11" s="146"/>
      <c r="G11" s="146"/>
    </row>
    <row r="12" spans="1:8" x14ac:dyDescent="0.45">
      <c r="A12" s="146"/>
      <c r="B12" s="146"/>
      <c r="C12" s="146"/>
      <c r="D12" s="146"/>
      <c r="E12" s="146"/>
      <c r="F12" s="146"/>
      <c r="G12" s="146"/>
    </row>
    <row r="13" spans="1:8" x14ac:dyDescent="0.45">
      <c r="A13" s="146"/>
      <c r="B13" s="146"/>
      <c r="C13" s="146"/>
      <c r="D13" s="146"/>
      <c r="E13" s="146"/>
      <c r="F13" s="146"/>
      <c r="G13" s="146"/>
    </row>
    <row r="14" spans="1:8" x14ac:dyDescent="0.45">
      <c r="A14" s="146"/>
      <c r="B14" s="146"/>
      <c r="C14" s="146"/>
      <c r="D14" s="146"/>
      <c r="E14" s="146"/>
      <c r="F14" s="146"/>
      <c r="G14" s="146"/>
    </row>
    <row r="15" spans="1:8" x14ac:dyDescent="0.45">
      <c r="A15" s="146"/>
      <c r="B15" s="146"/>
      <c r="C15" s="146"/>
      <c r="D15" s="146"/>
      <c r="E15" s="146"/>
      <c r="F15" s="146"/>
      <c r="G15" s="146"/>
    </row>
    <row r="16" spans="1:8" x14ac:dyDescent="0.45">
      <c r="A16" s="146"/>
      <c r="B16" s="146"/>
      <c r="C16" s="146"/>
      <c r="D16" s="146"/>
      <c r="E16" s="146"/>
      <c r="F16" s="146"/>
      <c r="G16" s="146"/>
    </row>
    <row r="17" spans="1:7" x14ac:dyDescent="0.45">
      <c r="A17" s="146"/>
      <c r="B17" s="146"/>
      <c r="C17" s="146"/>
      <c r="D17" s="146"/>
      <c r="E17" s="146"/>
      <c r="F17" s="146"/>
      <c r="G17" s="146"/>
    </row>
    <row r="18" spans="1:7" x14ac:dyDescent="0.45">
      <c r="A18" s="146"/>
      <c r="B18" s="146"/>
      <c r="C18" s="146"/>
      <c r="D18" s="146"/>
      <c r="E18" s="146"/>
      <c r="F18" s="146"/>
      <c r="G18" s="146"/>
    </row>
    <row r="19" spans="1:7" x14ac:dyDescent="0.45">
      <c r="A19" s="146"/>
      <c r="B19" s="146"/>
      <c r="C19" s="146"/>
      <c r="D19" s="146"/>
      <c r="E19" s="146"/>
      <c r="F19" s="146"/>
      <c r="G19" s="146"/>
    </row>
    <row r="20" spans="1:7" x14ac:dyDescent="0.45">
      <c r="A20" s="146"/>
      <c r="B20" s="146"/>
      <c r="C20" s="146"/>
      <c r="D20" s="146"/>
      <c r="E20" s="146"/>
      <c r="F20" s="146"/>
      <c r="G20" s="146"/>
    </row>
    <row r="21" spans="1:7" x14ac:dyDescent="0.45">
      <c r="A21" s="146"/>
      <c r="B21" s="146"/>
      <c r="C21" s="146"/>
      <c r="D21" s="146"/>
      <c r="E21" s="146"/>
      <c r="F21" s="146"/>
      <c r="G21" s="146"/>
    </row>
    <row r="22" spans="1:7" x14ac:dyDescent="0.45">
      <c r="A22" s="146"/>
      <c r="B22" s="146"/>
      <c r="C22" s="146"/>
      <c r="D22" s="146"/>
      <c r="E22" s="146"/>
      <c r="F22" s="146"/>
      <c r="G22" s="146"/>
    </row>
    <row r="23" spans="1:7" x14ac:dyDescent="0.45">
      <c r="A23" s="146"/>
      <c r="B23" s="146"/>
      <c r="C23" s="146"/>
      <c r="D23" s="146"/>
      <c r="E23" s="146"/>
      <c r="F23" s="146"/>
      <c r="G23" s="146"/>
    </row>
    <row r="24" spans="1:7" x14ac:dyDescent="0.45">
      <c r="A24" s="146"/>
      <c r="B24" s="146"/>
      <c r="C24" s="146"/>
      <c r="D24" s="146"/>
      <c r="E24" s="146"/>
      <c r="F24" s="146"/>
      <c r="G24" s="146"/>
    </row>
    <row r="25" spans="1:7" x14ac:dyDescent="0.45">
      <c r="A25" s="146"/>
      <c r="B25" s="146"/>
      <c r="C25" s="146"/>
      <c r="D25" s="146"/>
      <c r="E25" s="146"/>
      <c r="F25" s="146"/>
      <c r="G25" s="146"/>
    </row>
    <row r="26" spans="1:7" x14ac:dyDescent="0.45">
      <c r="A26" s="146"/>
      <c r="B26" s="146"/>
      <c r="C26" s="146"/>
      <c r="D26" s="146"/>
      <c r="E26" s="146"/>
      <c r="F26" s="146"/>
      <c r="G26" s="146"/>
    </row>
    <row r="27" spans="1:7" x14ac:dyDescent="0.45">
      <c r="A27" s="146"/>
      <c r="B27" s="146"/>
      <c r="C27" s="146"/>
      <c r="D27" s="146"/>
      <c r="E27" s="146"/>
      <c r="F27" s="146"/>
      <c r="G27" s="146"/>
    </row>
    <row r="28" spans="1:7" x14ac:dyDescent="0.45">
      <c r="A28" s="146"/>
      <c r="B28" s="146"/>
      <c r="C28" s="146"/>
      <c r="D28" s="146"/>
      <c r="E28" s="146"/>
      <c r="F28" s="146"/>
      <c r="G28" s="146"/>
    </row>
    <row r="29" spans="1:7" x14ac:dyDescent="0.45">
      <c r="A29" s="146"/>
      <c r="B29" s="146"/>
      <c r="C29" s="146"/>
      <c r="D29" s="146"/>
      <c r="E29" s="146"/>
      <c r="F29" s="146"/>
      <c r="G29" s="146"/>
    </row>
    <row r="30" spans="1:7" x14ac:dyDescent="0.45">
      <c r="A30" s="146"/>
      <c r="B30" s="146"/>
      <c r="C30" s="146"/>
      <c r="D30" s="146"/>
      <c r="E30" s="146"/>
      <c r="F30" s="146"/>
      <c r="G30" s="146"/>
    </row>
    <row r="31" spans="1:7" x14ac:dyDescent="0.45">
      <c r="A31" s="146"/>
      <c r="B31" s="146"/>
      <c r="C31" s="146"/>
      <c r="D31" s="146"/>
      <c r="E31" s="146"/>
      <c r="F31" s="146"/>
      <c r="G31" s="146"/>
    </row>
    <row r="32" spans="1:7" x14ac:dyDescent="0.45">
      <c r="A32" s="146"/>
      <c r="B32" s="146"/>
      <c r="C32" s="146"/>
      <c r="D32" s="146"/>
      <c r="E32" s="146"/>
      <c r="F32" s="146"/>
      <c r="G32" s="146"/>
    </row>
    <row r="33" spans="1:7" x14ac:dyDescent="0.45">
      <c r="A33" s="146"/>
      <c r="B33" s="146"/>
      <c r="C33" s="146"/>
      <c r="D33" s="146"/>
      <c r="E33" s="146"/>
      <c r="F33" s="146"/>
      <c r="G33" s="146"/>
    </row>
    <row r="34" spans="1:7" x14ac:dyDescent="0.45">
      <c r="A34" s="146"/>
      <c r="B34" s="146"/>
      <c r="C34" s="146"/>
      <c r="D34" s="146"/>
      <c r="E34" s="146"/>
      <c r="F34" s="146"/>
      <c r="G34" s="146"/>
    </row>
    <row r="35" spans="1:7" x14ac:dyDescent="0.45">
      <c r="A35" s="146"/>
      <c r="B35" s="146"/>
      <c r="C35" s="146"/>
      <c r="D35" s="146"/>
      <c r="E35" s="146"/>
      <c r="F35" s="146"/>
      <c r="G35" s="146"/>
    </row>
    <row r="36" spans="1:7" x14ac:dyDescent="0.45">
      <c r="A36" s="146"/>
      <c r="B36" s="146"/>
      <c r="C36" s="146"/>
      <c r="D36" s="146"/>
      <c r="E36" s="146"/>
      <c r="F36" s="146"/>
      <c r="G36" s="146"/>
    </row>
    <row r="37" spans="1:7" x14ac:dyDescent="0.45">
      <c r="A37" s="146"/>
      <c r="B37" s="146"/>
      <c r="C37" s="146"/>
      <c r="D37" s="146"/>
      <c r="E37" s="146"/>
      <c r="F37" s="146"/>
      <c r="G37" s="146"/>
    </row>
    <row r="38" spans="1:7" x14ac:dyDescent="0.45">
      <c r="A38" s="146"/>
      <c r="B38" s="146"/>
      <c r="C38" s="146"/>
      <c r="D38" s="146"/>
      <c r="E38" s="146"/>
      <c r="F38" s="146"/>
      <c r="G38" s="146"/>
    </row>
  </sheetData>
  <sheetProtection algorithmName="SHA-512" hashValue="mazO7TBy10S+BRji3UEWKAlFfoH5yLOVS2Fbk/yw6N2mQjJCRU7w5Lcr8FYth3jNdTnphcLHb8ZdIZ52uaqKZA==" saltValue="4Fx1ttjINKEwdcKCxuROEA==" spinCount="100000" sheet="1" objects="1" scenarios="1"/>
  <mergeCells count="37">
    <mergeCell ref="A30:G30"/>
    <mergeCell ref="A31:G31"/>
    <mergeCell ref="A32:G32"/>
    <mergeCell ref="A33:G33"/>
    <mergeCell ref="A38:G38"/>
    <mergeCell ref="A34:G34"/>
    <mergeCell ref="A35:G35"/>
    <mergeCell ref="A36:G36"/>
    <mergeCell ref="A37:G37"/>
    <mergeCell ref="A26:G26"/>
    <mergeCell ref="A27:G27"/>
    <mergeCell ref="A28:G28"/>
    <mergeCell ref="A29:G29"/>
    <mergeCell ref="A22:G22"/>
    <mergeCell ref="A23:G23"/>
    <mergeCell ref="A24:G24"/>
    <mergeCell ref="A25:G25"/>
    <mergeCell ref="A18:G18"/>
    <mergeCell ref="A19:G19"/>
    <mergeCell ref="A20:G20"/>
    <mergeCell ref="A21:G21"/>
    <mergeCell ref="A14:G14"/>
    <mergeCell ref="A15:G15"/>
    <mergeCell ref="A16:G16"/>
    <mergeCell ref="A17:G17"/>
    <mergeCell ref="A11:G11"/>
    <mergeCell ref="A12:G12"/>
    <mergeCell ref="A13:G13"/>
    <mergeCell ref="A6:G6"/>
    <mergeCell ref="A7:G7"/>
    <mergeCell ref="A8:G8"/>
    <mergeCell ref="A9:G9"/>
    <mergeCell ref="A2:G2"/>
    <mergeCell ref="A3:G3"/>
    <mergeCell ref="A4:G4"/>
    <mergeCell ref="A5:G5"/>
    <mergeCell ref="A10:G10"/>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517E9-8964-4749-8CC3-BAED4805EC8A}">
  <dimension ref="A1:C6"/>
  <sheetViews>
    <sheetView workbookViewId="0"/>
  </sheetViews>
  <sheetFormatPr baseColWidth="10" defaultColWidth="11.35546875" defaultRowHeight="15.4" x14ac:dyDescent="0.45"/>
  <cols>
    <col min="1" max="1" width="35.640625" style="14" bestFit="1" customWidth="1"/>
    <col min="2" max="2" width="156.640625" style="15" bestFit="1" customWidth="1"/>
    <col min="3" max="16384" width="11.35546875" style="14"/>
  </cols>
  <sheetData>
    <row r="1" spans="1:3" ht="15.75" thickBot="1" x14ac:dyDescent="0.5">
      <c r="A1" s="20"/>
      <c r="B1" s="19"/>
    </row>
    <row r="2" spans="1:3" ht="15.75" thickTop="1" x14ac:dyDescent="0.4">
      <c r="A2" s="17" t="s">
        <v>54</v>
      </c>
      <c r="B2" s="17" t="s">
        <v>235</v>
      </c>
    </row>
    <row r="3" spans="1:3" x14ac:dyDescent="0.45">
      <c r="A3" s="85">
        <v>1</v>
      </c>
      <c r="B3" s="85" t="s">
        <v>237</v>
      </c>
      <c r="C3" s="26"/>
    </row>
    <row r="4" spans="1:3" x14ac:dyDescent="0.45">
      <c r="A4" s="85">
        <v>2</v>
      </c>
      <c r="B4" s="85" t="s">
        <v>238</v>
      </c>
      <c r="C4" s="18"/>
    </row>
    <row r="5" spans="1:3" x14ac:dyDescent="0.45">
      <c r="A5" s="85">
        <v>3</v>
      </c>
      <c r="B5" s="85" t="s">
        <v>236</v>
      </c>
      <c r="C5" s="18"/>
    </row>
    <row r="6" spans="1:3" x14ac:dyDescent="0.45">
      <c r="A6" s="16"/>
      <c r="B6" s="16"/>
      <c r="C6" s="15"/>
    </row>
  </sheetData>
  <sheetProtection algorithmName="SHA-512" hashValue="M4IRDWfmGCLdL+RHw4IM597MHk31RqplwKT2unNQ2nHPNZ5FIRqElcfZER+SihSGPWM6HT/EQbzqJzvJCflTDg==" saltValue="h7gtOPx5VhFIs5FOY8D9Ow==" spinCount="100000" sheet="1" objects="1" scenarios="1"/>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CD714-3387-4CD5-AE11-52DE34D907EA}">
  <dimension ref="A1:B33"/>
  <sheetViews>
    <sheetView topLeftCell="A19" workbookViewId="0">
      <selection activeCell="B35" sqref="B35"/>
    </sheetView>
  </sheetViews>
  <sheetFormatPr baseColWidth="10" defaultColWidth="11.42578125" defaultRowHeight="15.4" x14ac:dyDescent="0.45"/>
  <cols>
    <col min="1" max="1" width="13.140625" style="88" customWidth="1"/>
    <col min="2" max="2" width="106.85546875" style="96" customWidth="1"/>
    <col min="3" max="16384" width="11.42578125" style="88"/>
  </cols>
  <sheetData>
    <row r="1" spans="1:2" x14ac:dyDescent="0.45">
      <c r="A1" s="147" t="s">
        <v>96</v>
      </c>
      <c r="B1" s="147"/>
    </row>
    <row r="2" spans="1:2" ht="15.75" thickBot="1" x14ac:dyDescent="0.5">
      <c r="A2" s="89"/>
      <c r="B2" s="90"/>
    </row>
    <row r="3" spans="1:2" ht="16.149999999999999" thickTop="1" thickBot="1" x14ac:dyDescent="0.5">
      <c r="A3" s="91" t="s">
        <v>69</v>
      </c>
      <c r="B3" s="91" t="s">
        <v>97</v>
      </c>
    </row>
    <row r="4" spans="1:2" s="94" customFormat="1" ht="20.100000000000001" customHeight="1" thickTop="1" x14ac:dyDescent="0.4">
      <c r="A4" s="92">
        <v>1</v>
      </c>
      <c r="B4" s="93" t="s">
        <v>63</v>
      </c>
    </row>
    <row r="5" spans="1:2" s="94" customFormat="1" ht="20.100000000000001" customHeight="1" x14ac:dyDescent="0.4">
      <c r="A5" s="92">
        <v>2</v>
      </c>
      <c r="B5" s="95" t="s">
        <v>64</v>
      </c>
    </row>
    <row r="6" spans="1:2" s="94" customFormat="1" ht="20.100000000000001" customHeight="1" x14ac:dyDescent="0.4">
      <c r="A6" s="92">
        <v>3</v>
      </c>
      <c r="B6" s="95" t="s">
        <v>65</v>
      </c>
    </row>
    <row r="7" spans="1:2" s="94" customFormat="1" ht="20.100000000000001" customHeight="1" x14ac:dyDescent="0.4">
      <c r="A7" s="92">
        <v>4</v>
      </c>
      <c r="B7" s="95" t="s">
        <v>66</v>
      </c>
    </row>
    <row r="8" spans="1:2" s="94" customFormat="1" ht="20.100000000000001" customHeight="1" x14ac:dyDescent="0.4">
      <c r="A8" s="92">
        <v>5</v>
      </c>
      <c r="B8" s="95" t="s">
        <v>99</v>
      </c>
    </row>
    <row r="9" spans="1:2" s="94" customFormat="1" ht="20.100000000000001" customHeight="1" x14ac:dyDescent="0.4">
      <c r="A9" s="92">
        <v>6</v>
      </c>
      <c r="B9" s="95" t="s">
        <v>108</v>
      </c>
    </row>
    <row r="10" spans="1:2" s="94" customFormat="1" ht="20.100000000000001" customHeight="1" x14ac:dyDescent="0.4">
      <c r="A10" s="92">
        <v>7</v>
      </c>
      <c r="B10" s="95" t="s">
        <v>138</v>
      </c>
    </row>
    <row r="11" spans="1:2" s="94" customFormat="1" ht="20.100000000000001" customHeight="1" x14ac:dyDescent="0.4">
      <c r="A11" s="92">
        <v>8</v>
      </c>
      <c r="B11" s="95" t="s">
        <v>148</v>
      </c>
    </row>
    <row r="12" spans="1:2" s="94" customFormat="1" ht="20.100000000000001" customHeight="1" x14ac:dyDescent="0.4">
      <c r="A12" s="92">
        <v>9</v>
      </c>
      <c r="B12" s="95" t="s">
        <v>157</v>
      </c>
    </row>
    <row r="13" spans="1:2" s="94" customFormat="1" ht="20.100000000000001" customHeight="1" x14ac:dyDescent="0.4">
      <c r="A13" s="92">
        <v>10</v>
      </c>
      <c r="B13" s="95" t="s">
        <v>159</v>
      </c>
    </row>
    <row r="14" spans="1:2" s="94" customFormat="1" ht="20.100000000000001" customHeight="1" x14ac:dyDescent="0.4">
      <c r="A14" s="92">
        <v>11</v>
      </c>
      <c r="B14" s="95" t="s">
        <v>186</v>
      </c>
    </row>
    <row r="15" spans="1:2" s="94" customFormat="1" ht="20.100000000000001" customHeight="1" x14ac:dyDescent="0.4">
      <c r="A15" s="92">
        <v>12</v>
      </c>
      <c r="B15" s="95" t="s">
        <v>212</v>
      </c>
    </row>
    <row r="16" spans="1:2" s="94" customFormat="1" ht="20.100000000000001" customHeight="1" x14ac:dyDescent="0.4">
      <c r="A16" s="92">
        <v>13</v>
      </c>
      <c r="B16" s="95" t="s">
        <v>263</v>
      </c>
    </row>
    <row r="19" spans="1:2" x14ac:dyDescent="0.45">
      <c r="A19" s="148" t="s">
        <v>94</v>
      </c>
      <c r="B19" s="148"/>
    </row>
    <row r="20" spans="1:2" x14ac:dyDescent="0.45">
      <c r="A20" s="148" t="s">
        <v>93</v>
      </c>
      <c r="B20" s="148"/>
    </row>
    <row r="21" spans="1:2" ht="15.75" thickBot="1" x14ac:dyDescent="0.5"/>
    <row r="22" spans="1:2" ht="15.75" thickTop="1" x14ac:dyDescent="0.45">
      <c r="A22" s="97" t="s">
        <v>70</v>
      </c>
      <c r="B22" s="97" t="s">
        <v>71</v>
      </c>
    </row>
    <row r="23" spans="1:2" ht="39.950000000000003" customHeight="1" x14ac:dyDescent="0.45">
      <c r="A23" s="88" t="s">
        <v>72</v>
      </c>
      <c r="B23" s="98"/>
    </row>
    <row r="24" spans="1:2" ht="39.950000000000003" customHeight="1" x14ac:dyDescent="0.45">
      <c r="A24" s="88" t="s">
        <v>73</v>
      </c>
      <c r="B24" s="98"/>
    </row>
    <row r="25" spans="1:2" ht="39.950000000000003" customHeight="1" x14ac:dyDescent="0.45">
      <c r="A25" s="88" t="s">
        <v>74</v>
      </c>
      <c r="B25" s="98"/>
    </row>
    <row r="26" spans="1:2" ht="39.950000000000003" customHeight="1" x14ac:dyDescent="0.45">
      <c r="A26" s="88" t="s">
        <v>75</v>
      </c>
      <c r="B26" s="98"/>
    </row>
    <row r="27" spans="1:2" ht="39.950000000000003" customHeight="1" x14ac:dyDescent="0.45">
      <c r="A27" s="88" t="s">
        <v>76</v>
      </c>
      <c r="B27" s="98"/>
    </row>
    <row r="28" spans="1:2" ht="39.950000000000003" customHeight="1" x14ac:dyDescent="0.45">
      <c r="A28" s="88" t="s">
        <v>77</v>
      </c>
      <c r="B28" s="98"/>
    </row>
    <row r="29" spans="1:2" ht="39.950000000000003" customHeight="1" x14ac:dyDescent="0.45">
      <c r="A29" s="88" t="s">
        <v>78</v>
      </c>
      <c r="B29" s="98"/>
    </row>
    <row r="30" spans="1:2" ht="39.950000000000003" customHeight="1" x14ac:dyDescent="0.45">
      <c r="A30" s="88" t="s">
        <v>79</v>
      </c>
      <c r="B30" s="98"/>
    </row>
    <row r="31" spans="1:2" ht="39.950000000000003" customHeight="1" x14ac:dyDescent="0.45">
      <c r="A31" s="88" t="s">
        <v>80</v>
      </c>
      <c r="B31" s="98"/>
    </row>
    <row r="32" spans="1:2" ht="39.950000000000003" customHeight="1" x14ac:dyDescent="0.45">
      <c r="A32" s="88" t="s">
        <v>81</v>
      </c>
      <c r="B32" s="98"/>
    </row>
    <row r="33" spans="1:2" ht="39.950000000000003" customHeight="1" x14ac:dyDescent="0.45">
      <c r="A33" s="88" t="s">
        <v>82</v>
      </c>
      <c r="B33" s="98"/>
    </row>
  </sheetData>
  <sheetProtection algorithmName="SHA-512" hashValue="EK7o9ZsTSiJfRWWysZdTEWfbMyDgWBFF0luxRkoDnoiFwZ1KoKZsM/tE8PX21BVtvGKbUorltX/7/QuI6kQoYg==" saltValue="BL/HhCRK81SwYVBYw8qBXQ==" spinCount="100000" sheet="1" objects="1" scenarios="1"/>
  <mergeCells count="3">
    <mergeCell ref="A1:B1"/>
    <mergeCell ref="A19:B19"/>
    <mergeCell ref="A20:B20"/>
  </mergeCells>
  <pageMargins left="0.78740157499999996" right="0.78740157499999996" top="0.984251969" bottom="0.984251969" header="0.4921259845" footer="0.4921259845"/>
  <pageSetup paperSize="9" orientation="landscape" r:id="rId1"/>
  <headerFooter alignWithMargins="0"/>
  <rowBreaks count="1" manualBreakCount="1">
    <brk id="2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945EF-32B4-432B-AF6C-7AE60F0C7F88}">
  <dimension ref="A1:C48"/>
  <sheetViews>
    <sheetView topLeftCell="A32" workbookViewId="0">
      <selection activeCell="B49" sqref="B49"/>
    </sheetView>
  </sheetViews>
  <sheetFormatPr baseColWidth="10" defaultColWidth="11.42578125" defaultRowHeight="15.4" x14ac:dyDescent="0.45"/>
  <cols>
    <col min="1" max="1" width="13.42578125" style="88" customWidth="1"/>
    <col min="2" max="2" width="103.85546875" style="88" customWidth="1"/>
    <col min="3" max="3" width="6.85546875" style="88" bestFit="1" customWidth="1"/>
    <col min="4" max="16384" width="11.42578125" style="88"/>
  </cols>
  <sheetData>
    <row r="1" spans="1:3" x14ac:dyDescent="0.45">
      <c r="A1" s="88" t="s">
        <v>85</v>
      </c>
    </row>
    <row r="2" spans="1:3" ht="15.75" thickBot="1" x14ac:dyDescent="0.5">
      <c r="A2" s="89"/>
      <c r="B2" s="90"/>
    </row>
    <row r="3" spans="1:3" ht="15.75" thickTop="1" x14ac:dyDescent="0.45">
      <c r="A3" s="91" t="s">
        <v>69</v>
      </c>
      <c r="B3" s="91" t="s">
        <v>52</v>
      </c>
    </row>
    <row r="4" spans="1:3" x14ac:dyDescent="0.45">
      <c r="A4" s="99">
        <v>1</v>
      </c>
      <c r="B4" s="100" t="s">
        <v>142</v>
      </c>
      <c r="C4" s="101"/>
    </row>
    <row r="5" spans="1:3" x14ac:dyDescent="0.45">
      <c r="A5" s="99">
        <v>2</v>
      </c>
      <c r="B5" s="100" t="s">
        <v>60</v>
      </c>
      <c r="C5" s="101"/>
    </row>
    <row r="6" spans="1:3" x14ac:dyDescent="0.45">
      <c r="A6" s="102">
        <v>3</v>
      </c>
      <c r="B6" s="100" t="s">
        <v>152</v>
      </c>
      <c r="C6" s="101"/>
    </row>
    <row r="7" spans="1:3" x14ac:dyDescent="0.45">
      <c r="A7" s="99">
        <v>4</v>
      </c>
      <c r="B7" s="102" t="s">
        <v>141</v>
      </c>
      <c r="C7" s="101"/>
    </row>
    <row r="8" spans="1:3" x14ac:dyDescent="0.45">
      <c r="A8" s="99">
        <v>5</v>
      </c>
      <c r="B8" s="100" t="s">
        <v>61</v>
      </c>
      <c r="C8" s="101"/>
    </row>
    <row r="9" spans="1:3" x14ac:dyDescent="0.45">
      <c r="A9" s="102">
        <v>6</v>
      </c>
      <c r="B9" s="100" t="s">
        <v>58</v>
      </c>
      <c r="C9" s="101"/>
    </row>
    <row r="10" spans="1:3" x14ac:dyDescent="0.45">
      <c r="A10" s="99">
        <v>7</v>
      </c>
      <c r="B10" s="100" t="s">
        <v>145</v>
      </c>
      <c r="C10" s="101"/>
    </row>
    <row r="11" spans="1:3" x14ac:dyDescent="0.45">
      <c r="A11" s="99">
        <v>8</v>
      </c>
      <c r="B11" s="100" t="s">
        <v>165</v>
      </c>
      <c r="C11" s="101"/>
    </row>
    <row r="12" spans="1:3" x14ac:dyDescent="0.45">
      <c r="A12" s="102">
        <v>9</v>
      </c>
      <c r="B12" s="100" t="s">
        <v>105</v>
      </c>
    </row>
    <row r="13" spans="1:3" x14ac:dyDescent="0.45">
      <c r="A13" s="99">
        <v>10</v>
      </c>
      <c r="B13" s="100" t="s">
        <v>144</v>
      </c>
    </row>
    <row r="14" spans="1:3" x14ac:dyDescent="0.45">
      <c r="A14" s="99">
        <v>11</v>
      </c>
      <c r="B14" s="100" t="s">
        <v>126</v>
      </c>
    </row>
    <row r="15" spans="1:3" x14ac:dyDescent="0.45">
      <c r="A15" s="102">
        <v>12</v>
      </c>
      <c r="B15" s="100" t="s">
        <v>154</v>
      </c>
    </row>
    <row r="16" spans="1:3" x14ac:dyDescent="0.45">
      <c r="A16" s="99">
        <v>13</v>
      </c>
      <c r="B16" s="88" t="s">
        <v>143</v>
      </c>
    </row>
    <row r="17" spans="1:2" x14ac:dyDescent="0.45">
      <c r="A17" s="99">
        <v>14</v>
      </c>
      <c r="B17" s="100" t="s">
        <v>173</v>
      </c>
    </row>
    <row r="18" spans="1:2" x14ac:dyDescent="0.45">
      <c r="A18" s="102">
        <v>15</v>
      </c>
      <c r="B18" s="100" t="s">
        <v>185</v>
      </c>
    </row>
    <row r="19" spans="1:2" x14ac:dyDescent="0.45">
      <c r="A19" s="99">
        <v>16</v>
      </c>
      <c r="B19" s="100" t="s">
        <v>204</v>
      </c>
    </row>
    <row r="20" spans="1:2" x14ac:dyDescent="0.45">
      <c r="A20" s="99">
        <v>17</v>
      </c>
      <c r="B20" s="100" t="s">
        <v>140</v>
      </c>
    </row>
    <row r="21" spans="1:2" x14ac:dyDescent="0.45">
      <c r="A21" s="102">
        <v>18</v>
      </c>
      <c r="B21" s="100" t="s">
        <v>153</v>
      </c>
    </row>
    <row r="22" spans="1:2" x14ac:dyDescent="0.45">
      <c r="A22" s="99">
        <v>19</v>
      </c>
      <c r="B22" s="100" t="s">
        <v>147</v>
      </c>
    </row>
    <row r="23" spans="1:2" x14ac:dyDescent="0.45">
      <c r="A23" s="99">
        <v>20</v>
      </c>
      <c r="B23" s="100" t="s">
        <v>146</v>
      </c>
    </row>
    <row r="24" spans="1:2" x14ac:dyDescent="0.45">
      <c r="A24" s="99">
        <v>21</v>
      </c>
      <c r="B24" s="100" t="s">
        <v>59</v>
      </c>
    </row>
    <row r="25" spans="1:2" x14ac:dyDescent="0.45">
      <c r="A25" s="99">
        <v>28</v>
      </c>
      <c r="B25" s="100" t="s">
        <v>264</v>
      </c>
    </row>
    <row r="26" spans="1:2" x14ac:dyDescent="0.45">
      <c r="A26" s="99">
        <v>22</v>
      </c>
      <c r="B26" s="100" t="s">
        <v>139</v>
      </c>
    </row>
    <row r="27" spans="1:2" x14ac:dyDescent="0.45">
      <c r="A27" s="99">
        <v>23</v>
      </c>
      <c r="B27" s="100" t="s">
        <v>56</v>
      </c>
    </row>
    <row r="28" spans="1:2" x14ac:dyDescent="0.45">
      <c r="A28" s="99">
        <v>24</v>
      </c>
      <c r="B28" s="100" t="s">
        <v>149</v>
      </c>
    </row>
    <row r="29" spans="1:2" x14ac:dyDescent="0.45">
      <c r="A29" s="99">
        <v>25</v>
      </c>
      <c r="B29" s="100" t="s">
        <v>224</v>
      </c>
    </row>
    <row r="30" spans="1:2" x14ac:dyDescent="0.45">
      <c r="A30" s="99">
        <v>26</v>
      </c>
      <c r="B30" s="100" t="s">
        <v>57</v>
      </c>
    </row>
    <row r="31" spans="1:2" x14ac:dyDescent="0.45">
      <c r="A31" s="99">
        <v>27</v>
      </c>
      <c r="B31" s="100" t="s">
        <v>55</v>
      </c>
    </row>
    <row r="32" spans="1:2" x14ac:dyDescent="0.45">
      <c r="A32" s="99"/>
      <c r="B32" s="100"/>
    </row>
    <row r="33" spans="1:2" x14ac:dyDescent="0.45">
      <c r="A33" s="101"/>
    </row>
    <row r="34" spans="1:2" x14ac:dyDescent="0.45">
      <c r="A34" s="148" t="s">
        <v>92</v>
      </c>
      <c r="B34" s="148"/>
    </row>
    <row r="35" spans="1:2" x14ac:dyDescent="0.45">
      <c r="A35" s="148" t="s">
        <v>91</v>
      </c>
      <c r="B35" s="148"/>
    </row>
    <row r="36" spans="1:2" ht="15.75" thickBot="1" x14ac:dyDescent="0.5">
      <c r="B36" s="96"/>
    </row>
    <row r="37" spans="1:2" ht="15.75" thickTop="1" x14ac:dyDescent="0.45">
      <c r="A37" s="97" t="s">
        <v>70</v>
      </c>
      <c r="B37" s="97" t="s">
        <v>86</v>
      </c>
    </row>
    <row r="38" spans="1:2" ht="38.1" customHeight="1" x14ac:dyDescent="0.45">
      <c r="A38" s="88" t="s">
        <v>72</v>
      </c>
      <c r="B38" s="98"/>
    </row>
    <row r="39" spans="1:2" ht="38.1" customHeight="1" x14ac:dyDescent="0.45">
      <c r="A39" s="88" t="s">
        <v>73</v>
      </c>
      <c r="B39" s="98"/>
    </row>
    <row r="40" spans="1:2" ht="38.1" customHeight="1" x14ac:dyDescent="0.45">
      <c r="A40" s="88" t="s">
        <v>74</v>
      </c>
      <c r="B40" s="98"/>
    </row>
    <row r="41" spans="1:2" ht="38.1" customHeight="1" x14ac:dyDescent="0.45">
      <c r="A41" s="88" t="s">
        <v>75</v>
      </c>
      <c r="B41" s="98"/>
    </row>
    <row r="42" spans="1:2" ht="38.1" customHeight="1" x14ac:dyDescent="0.45">
      <c r="A42" s="88" t="s">
        <v>76</v>
      </c>
      <c r="B42" s="98"/>
    </row>
    <row r="43" spans="1:2" ht="38.1" customHeight="1" x14ac:dyDescent="0.45">
      <c r="A43" s="88" t="s">
        <v>77</v>
      </c>
      <c r="B43" s="98"/>
    </row>
    <row r="44" spans="1:2" ht="38.1" customHeight="1" x14ac:dyDescent="0.45">
      <c r="A44" s="88" t="s">
        <v>78</v>
      </c>
      <c r="B44" s="98"/>
    </row>
    <row r="45" spans="1:2" ht="38.1" customHeight="1" x14ac:dyDescent="0.45">
      <c r="A45" s="88" t="s">
        <v>79</v>
      </c>
      <c r="B45" s="98"/>
    </row>
    <row r="46" spans="1:2" ht="38.1" customHeight="1" x14ac:dyDescent="0.45">
      <c r="A46" s="88" t="s">
        <v>80</v>
      </c>
      <c r="B46" s="98"/>
    </row>
    <row r="47" spans="1:2" ht="38.1" customHeight="1" x14ac:dyDescent="0.45">
      <c r="A47" s="88" t="s">
        <v>81</v>
      </c>
      <c r="B47" s="98"/>
    </row>
    <row r="48" spans="1:2" ht="38.1" customHeight="1" x14ac:dyDescent="0.45">
      <c r="A48" s="88" t="s">
        <v>82</v>
      </c>
      <c r="B48" s="98"/>
    </row>
  </sheetData>
  <sheetProtection algorithmName="SHA-512" hashValue="VtjoNwHNpzhfFnCaW5bYGTQoofKvmvPAGTl12BXl0l+ugkRhvNAj7ewuUSce0iRyJ7WMfI5raO8CuXtewi3SSw==" saltValue="ZJxMxFopTAX9kfBG2E9beA==" spinCount="100000" sheet="1" objects="1" scenarios="1"/>
  <sortState xmlns:xlrd2="http://schemas.microsoft.com/office/spreadsheetml/2017/richdata2" ref="A5:B31">
    <sortCondition ref="B5:B31"/>
  </sortState>
  <mergeCells count="2">
    <mergeCell ref="A34:B34"/>
    <mergeCell ref="A35:B35"/>
  </mergeCells>
  <pageMargins left="0.78740157499999996" right="0.78740157499999996" top="0.984251969" bottom="0.984251969" header="0.4921259845" footer="0.492125984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B4475-9D87-4655-A87D-381449A265D1}">
  <dimension ref="A1:B58"/>
  <sheetViews>
    <sheetView workbookViewId="0">
      <selection sqref="A1:B1"/>
    </sheetView>
  </sheetViews>
  <sheetFormatPr baseColWidth="10" defaultColWidth="11.42578125" defaultRowHeight="13.9" x14ac:dyDescent="0.4"/>
  <cols>
    <col min="1" max="1" width="13.140625" style="103" customWidth="1"/>
    <col min="2" max="2" width="142.35546875" style="96" customWidth="1"/>
    <col min="3" max="16384" width="11.42578125" style="96"/>
  </cols>
  <sheetData>
    <row r="1" spans="1:2" ht="15.75" customHeight="1" x14ac:dyDescent="0.4">
      <c r="A1" s="149" t="s">
        <v>87</v>
      </c>
      <c r="B1" s="149"/>
    </row>
    <row r="2" spans="1:2" ht="14.25" thickBot="1" x14ac:dyDescent="0.45"/>
    <row r="3" spans="1:2" ht="14.25" thickTop="1" x14ac:dyDescent="0.4">
      <c r="A3" s="104" t="s">
        <v>83</v>
      </c>
      <c r="B3" s="104" t="s">
        <v>84</v>
      </c>
    </row>
    <row r="4" spans="1:2" s="103" customFormat="1" x14ac:dyDescent="0.4">
      <c r="A4" s="105">
        <v>1</v>
      </c>
      <c r="B4" s="151" t="s">
        <v>62</v>
      </c>
    </row>
    <row r="5" spans="1:2" s="103" customFormat="1" x14ac:dyDescent="0.4">
      <c r="A5" s="105">
        <v>2</v>
      </c>
      <c r="B5" s="151" t="s">
        <v>184</v>
      </c>
    </row>
    <row r="6" spans="1:2" s="103" customFormat="1" x14ac:dyDescent="0.4">
      <c r="A6" s="105">
        <v>3</v>
      </c>
      <c r="B6" s="153" t="s">
        <v>265</v>
      </c>
    </row>
    <row r="7" spans="1:2" s="103" customFormat="1" x14ac:dyDescent="0.4">
      <c r="A7" s="105">
        <v>4</v>
      </c>
      <c r="B7" s="151" t="s">
        <v>266</v>
      </c>
    </row>
    <row r="8" spans="1:2" s="103" customFormat="1" x14ac:dyDescent="0.4">
      <c r="A8" s="105">
        <v>5</v>
      </c>
      <c r="B8" s="151" t="s">
        <v>98</v>
      </c>
    </row>
    <row r="9" spans="1:2" s="103" customFormat="1" x14ac:dyDescent="0.4">
      <c r="A9" s="105">
        <v>6</v>
      </c>
      <c r="B9" s="151" t="s">
        <v>166</v>
      </c>
    </row>
    <row r="10" spans="1:2" s="103" customFormat="1" x14ac:dyDescent="0.4">
      <c r="A10" s="105">
        <v>7</v>
      </c>
      <c r="B10" s="151" t="s">
        <v>127</v>
      </c>
    </row>
    <row r="11" spans="1:2" s="103" customFormat="1" x14ac:dyDescent="0.4">
      <c r="A11" s="105">
        <v>8</v>
      </c>
      <c r="B11" s="151" t="s">
        <v>213</v>
      </c>
    </row>
    <row r="12" spans="1:2" s="103" customFormat="1" x14ac:dyDescent="0.4">
      <c r="A12" s="105">
        <v>9</v>
      </c>
      <c r="B12" s="151" t="s">
        <v>214</v>
      </c>
    </row>
    <row r="13" spans="1:2" s="103" customFormat="1" x14ac:dyDescent="0.4">
      <c r="A13" s="105">
        <v>10</v>
      </c>
      <c r="B13" s="151" t="s">
        <v>232</v>
      </c>
    </row>
    <row r="14" spans="1:2" s="103" customFormat="1" x14ac:dyDescent="0.4">
      <c r="A14" s="105">
        <v>11</v>
      </c>
      <c r="B14" s="151" t="s">
        <v>205</v>
      </c>
    </row>
    <row r="15" spans="1:2" s="103" customFormat="1" x14ac:dyDescent="0.4">
      <c r="A15" s="105">
        <v>12</v>
      </c>
      <c r="B15" s="151" t="s">
        <v>206</v>
      </c>
    </row>
    <row r="16" spans="1:2" s="103" customFormat="1" x14ac:dyDescent="0.4">
      <c r="A16" s="105">
        <v>13</v>
      </c>
      <c r="B16" s="151" t="s">
        <v>207</v>
      </c>
    </row>
    <row r="17" spans="1:2" s="103" customFormat="1" x14ac:dyDescent="0.4">
      <c r="A17" s="105">
        <v>14</v>
      </c>
      <c r="B17" s="151" t="s">
        <v>208</v>
      </c>
    </row>
    <row r="18" spans="1:2" s="103" customFormat="1" x14ac:dyDescent="0.4">
      <c r="A18" s="105">
        <v>15</v>
      </c>
      <c r="B18" s="151" t="s">
        <v>209</v>
      </c>
    </row>
    <row r="19" spans="1:2" s="103" customFormat="1" x14ac:dyDescent="0.4">
      <c r="A19" s="105">
        <v>16</v>
      </c>
      <c r="B19" s="151" t="s">
        <v>210</v>
      </c>
    </row>
    <row r="20" spans="1:2" s="103" customFormat="1" x14ac:dyDescent="0.4">
      <c r="A20" s="105">
        <v>17</v>
      </c>
      <c r="B20" s="151" t="s">
        <v>223</v>
      </c>
    </row>
    <row r="21" spans="1:2" s="103" customFormat="1" x14ac:dyDescent="0.4">
      <c r="A21" s="105">
        <v>18</v>
      </c>
      <c r="B21" s="151" t="s">
        <v>222</v>
      </c>
    </row>
    <row r="22" spans="1:2" s="103" customFormat="1" ht="27.75" x14ac:dyDescent="0.4">
      <c r="A22" s="105">
        <v>19</v>
      </c>
      <c r="B22" s="152" t="s">
        <v>220</v>
      </c>
    </row>
    <row r="23" spans="1:2" s="103" customFormat="1" ht="27.75" x14ac:dyDescent="0.4">
      <c r="A23" s="105">
        <v>20</v>
      </c>
      <c r="B23" s="151" t="s">
        <v>158</v>
      </c>
    </row>
    <row r="24" spans="1:2" s="103" customFormat="1" ht="27.75" x14ac:dyDescent="0.4">
      <c r="A24" s="105">
        <v>21</v>
      </c>
      <c r="B24" s="151" t="s">
        <v>150</v>
      </c>
    </row>
    <row r="25" spans="1:2" s="103" customFormat="1" x14ac:dyDescent="0.4">
      <c r="A25" s="105">
        <v>22</v>
      </c>
      <c r="B25" s="151" t="s">
        <v>211</v>
      </c>
    </row>
    <row r="26" spans="1:2" s="103" customFormat="1" ht="27.75" x14ac:dyDescent="0.4">
      <c r="A26" s="105">
        <v>23</v>
      </c>
      <c r="B26" s="151" t="s">
        <v>215</v>
      </c>
    </row>
    <row r="27" spans="1:2" s="103" customFormat="1" ht="27.75" x14ac:dyDescent="0.4">
      <c r="A27" s="105">
        <v>24</v>
      </c>
      <c r="B27" s="151" t="s">
        <v>216</v>
      </c>
    </row>
    <row r="28" spans="1:2" s="103" customFormat="1" x14ac:dyDescent="0.4">
      <c r="A28" s="105">
        <v>25</v>
      </c>
      <c r="B28" s="151" t="s">
        <v>217</v>
      </c>
    </row>
    <row r="29" spans="1:2" s="103" customFormat="1" ht="27.75" x14ac:dyDescent="0.4">
      <c r="A29" s="105">
        <v>26</v>
      </c>
      <c r="B29" s="151" t="s">
        <v>218</v>
      </c>
    </row>
    <row r="30" spans="1:2" s="103" customFormat="1" ht="27.75" x14ac:dyDescent="0.4">
      <c r="A30" s="105">
        <v>27</v>
      </c>
      <c r="B30" s="151" t="s">
        <v>256</v>
      </c>
    </row>
    <row r="31" spans="1:2" s="103" customFormat="1" ht="27.75" x14ac:dyDescent="0.4">
      <c r="A31" s="105">
        <v>28</v>
      </c>
      <c r="B31" s="151" t="s">
        <v>267</v>
      </c>
    </row>
    <row r="32" spans="1:2" s="103" customFormat="1" x14ac:dyDescent="0.4">
      <c r="A32" s="105">
        <v>29</v>
      </c>
      <c r="B32" s="151" t="s">
        <v>257</v>
      </c>
    </row>
    <row r="33" spans="1:2" s="103" customFormat="1" ht="27.75" x14ac:dyDescent="0.4">
      <c r="A33" s="105">
        <v>30</v>
      </c>
      <c r="B33" s="151" t="s">
        <v>268</v>
      </c>
    </row>
    <row r="34" spans="1:2" s="103" customFormat="1" ht="27.75" x14ac:dyDescent="0.4">
      <c r="A34" s="105">
        <v>31</v>
      </c>
      <c r="B34" s="151" t="s">
        <v>262</v>
      </c>
    </row>
    <row r="35" spans="1:2" s="103" customFormat="1" ht="27.75" x14ac:dyDescent="0.4">
      <c r="A35" s="105">
        <v>32</v>
      </c>
      <c r="B35" s="151" t="s">
        <v>219</v>
      </c>
    </row>
    <row r="36" spans="1:2" s="103" customFormat="1" x14ac:dyDescent="0.4">
      <c r="A36" s="105">
        <v>33</v>
      </c>
      <c r="B36" s="151" t="s">
        <v>104</v>
      </c>
    </row>
    <row r="37" spans="1:2" s="103" customFormat="1" x14ac:dyDescent="0.4">
      <c r="A37" s="105">
        <v>34</v>
      </c>
      <c r="B37" s="151" t="s">
        <v>174</v>
      </c>
    </row>
    <row r="38" spans="1:2" s="103" customFormat="1" ht="27.75" x14ac:dyDescent="0.4">
      <c r="A38" s="105">
        <v>35</v>
      </c>
      <c r="B38" s="151" t="s">
        <v>175</v>
      </c>
    </row>
    <row r="39" spans="1:2" s="103" customFormat="1" x14ac:dyDescent="0.4">
      <c r="A39" s="105">
        <v>36</v>
      </c>
      <c r="B39" s="151" t="s">
        <v>258</v>
      </c>
    </row>
    <row r="40" spans="1:2" s="103" customFormat="1" x14ac:dyDescent="0.4">
      <c r="A40" s="105">
        <v>37</v>
      </c>
      <c r="B40" s="153" t="s">
        <v>221</v>
      </c>
    </row>
    <row r="41" spans="1:2" s="103" customFormat="1" x14ac:dyDescent="0.4">
      <c r="A41" s="105"/>
      <c r="B41" s="105"/>
    </row>
    <row r="42" spans="1:2" s="103" customFormat="1" x14ac:dyDescent="0.4">
      <c r="A42" s="105"/>
    </row>
    <row r="44" spans="1:2" x14ac:dyDescent="0.4">
      <c r="A44" s="150" t="s">
        <v>88</v>
      </c>
      <c r="B44" s="150"/>
    </row>
    <row r="45" spans="1:2" x14ac:dyDescent="0.4">
      <c r="A45" s="150" t="s">
        <v>90</v>
      </c>
      <c r="B45" s="150"/>
    </row>
    <row r="46" spans="1:2" ht="14.25" thickBot="1" x14ac:dyDescent="0.45"/>
    <row r="47" spans="1:2" ht="14.25" thickTop="1" x14ac:dyDescent="0.4">
      <c r="A47" s="106" t="s">
        <v>70</v>
      </c>
      <c r="B47" s="106" t="s">
        <v>89</v>
      </c>
    </row>
    <row r="48" spans="1:2" ht="39.950000000000003" customHeight="1" x14ac:dyDescent="0.4">
      <c r="A48" s="103" t="s">
        <v>72</v>
      </c>
      <c r="B48" s="98"/>
    </row>
    <row r="49" spans="1:2" ht="39.950000000000003" customHeight="1" x14ac:dyDescent="0.4">
      <c r="A49" s="103" t="s">
        <v>73</v>
      </c>
      <c r="B49" s="98"/>
    </row>
    <row r="50" spans="1:2" ht="39.950000000000003" customHeight="1" x14ac:dyDescent="0.4">
      <c r="A50" s="103" t="s">
        <v>74</v>
      </c>
      <c r="B50" s="98"/>
    </row>
    <row r="51" spans="1:2" ht="39.950000000000003" customHeight="1" x14ac:dyDescent="0.4">
      <c r="A51" s="103" t="s">
        <v>75</v>
      </c>
      <c r="B51" s="98"/>
    </row>
    <row r="52" spans="1:2" ht="39.950000000000003" customHeight="1" x14ac:dyDescent="0.4">
      <c r="A52" s="103" t="s">
        <v>76</v>
      </c>
      <c r="B52" s="98"/>
    </row>
    <row r="53" spans="1:2" ht="39.950000000000003" customHeight="1" x14ac:dyDescent="0.4">
      <c r="A53" s="103" t="s">
        <v>77</v>
      </c>
      <c r="B53" s="98"/>
    </row>
    <row r="54" spans="1:2" ht="39.950000000000003" customHeight="1" x14ac:dyDescent="0.4">
      <c r="A54" s="103" t="s">
        <v>78</v>
      </c>
      <c r="B54" s="98"/>
    </row>
    <row r="55" spans="1:2" ht="39.950000000000003" customHeight="1" x14ac:dyDescent="0.4">
      <c r="A55" s="103" t="s">
        <v>79</v>
      </c>
      <c r="B55" s="98"/>
    </row>
    <row r="56" spans="1:2" ht="39.950000000000003" customHeight="1" x14ac:dyDescent="0.4">
      <c r="A56" s="103" t="s">
        <v>80</v>
      </c>
      <c r="B56" s="98"/>
    </row>
    <row r="57" spans="1:2" ht="39.950000000000003" customHeight="1" x14ac:dyDescent="0.4">
      <c r="A57" s="103" t="s">
        <v>81</v>
      </c>
      <c r="B57" s="98"/>
    </row>
    <row r="58" spans="1:2" ht="39.950000000000003" customHeight="1" x14ac:dyDescent="0.4">
      <c r="A58" s="103" t="s">
        <v>82</v>
      </c>
      <c r="B58" s="98"/>
    </row>
  </sheetData>
  <sheetProtection algorithmName="SHA-512" hashValue="e2weaaetnhlhDyvjU+HNGEYjCSeMTPiPRv4DtnJCZ9MvGOenHpdllSHLjELal8tm5FlrVU9IqudkOA0YMBfUjg==" saltValue="8sUmPaeNs7s9d6BrMz2irA==" spinCount="100000" sheet="1" objects="1" scenarios="1"/>
  <sortState xmlns:xlrd2="http://schemas.microsoft.com/office/spreadsheetml/2017/richdata2" ref="B6:B21">
    <sortCondition ref="B6:B21"/>
  </sortState>
  <mergeCells count="3">
    <mergeCell ref="A1:B1"/>
    <mergeCell ref="A44:B44"/>
    <mergeCell ref="A45:B45"/>
  </mergeCells>
  <hyperlinks>
    <hyperlink ref="B22" r:id="rId1" display="https://doi.org/10.1007/s00217-020-03573-1" xr:uid="{170C1C9C-8AE4-4132-9CCF-F393C8265B0A}"/>
  </hyperlinks>
  <pageMargins left="0.78740157499999996" right="0.78740157499999996" top="0.984251969" bottom="0.984251969" header="0.4921259845" footer="0.4921259845"/>
  <pageSetup paperSize="9" orientation="landscape" r:id="rId2"/>
  <headerFooter alignWithMargins="0"/>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A6A65-DD9B-411F-876F-1B35D30D9B6D}">
  <sheetPr>
    <tabColor rgb="FFFF0000"/>
  </sheetPr>
  <dimension ref="A1:G47"/>
  <sheetViews>
    <sheetView zoomScale="120" zoomScaleNormal="120" workbookViewId="0">
      <selection sqref="A1:G1"/>
    </sheetView>
  </sheetViews>
  <sheetFormatPr baseColWidth="10" defaultColWidth="11.42578125" defaultRowHeight="13.9" x14ac:dyDescent="0.4"/>
  <cols>
    <col min="1" max="16384" width="11.42578125" style="46"/>
  </cols>
  <sheetData>
    <row r="1" spans="1:7" ht="17.25" x14ac:dyDescent="0.45">
      <c r="A1" s="123" t="s">
        <v>167</v>
      </c>
      <c r="B1" s="123"/>
      <c r="C1" s="123"/>
      <c r="D1" s="123"/>
      <c r="E1" s="123"/>
      <c r="F1" s="123"/>
      <c r="G1" s="123"/>
    </row>
    <row r="2" spans="1:7" x14ac:dyDescent="0.4">
      <c r="A2" s="124" t="s">
        <v>168</v>
      </c>
      <c r="B2" s="124"/>
      <c r="C2" s="124"/>
      <c r="D2" s="124"/>
      <c r="E2" s="124"/>
      <c r="F2" s="124"/>
      <c r="G2" s="124"/>
    </row>
    <row r="3" spans="1:7" x14ac:dyDescent="0.4">
      <c r="A3" s="122"/>
      <c r="B3" s="125"/>
      <c r="C3" s="125"/>
      <c r="D3" s="125"/>
      <c r="E3" s="125"/>
      <c r="F3" s="125"/>
      <c r="G3" s="125"/>
    </row>
    <row r="4" spans="1:7" ht="30" customHeight="1" x14ac:dyDescent="0.4">
      <c r="A4" s="126" t="s">
        <v>170</v>
      </c>
      <c r="B4" s="127"/>
      <c r="C4" s="127"/>
      <c r="D4" s="127"/>
      <c r="E4" s="127"/>
      <c r="F4" s="127"/>
      <c r="G4" s="127"/>
    </row>
    <row r="5" spans="1:7" x14ac:dyDescent="0.4">
      <c r="A5" s="128" t="s">
        <v>169</v>
      </c>
      <c r="B5" s="125"/>
      <c r="C5" s="125"/>
      <c r="D5" s="125"/>
      <c r="E5" s="125"/>
      <c r="F5" s="125"/>
      <c r="G5" s="125"/>
    </row>
    <row r="6" spans="1:7" x14ac:dyDescent="0.4">
      <c r="A6" s="122"/>
      <c r="B6" s="125"/>
      <c r="C6" s="125"/>
      <c r="D6" s="125"/>
      <c r="E6" s="125"/>
      <c r="F6" s="125"/>
      <c r="G6" s="125"/>
    </row>
    <row r="7" spans="1:7" ht="30" customHeight="1" x14ac:dyDescent="0.4">
      <c r="A7" s="126" t="s">
        <v>171</v>
      </c>
      <c r="B7" s="127"/>
      <c r="C7" s="127"/>
      <c r="D7" s="127"/>
      <c r="E7" s="127"/>
      <c r="F7" s="127"/>
      <c r="G7" s="127"/>
    </row>
    <row r="9" spans="1:7" ht="30" customHeight="1" x14ac:dyDescent="0.4">
      <c r="A9" s="129" t="s">
        <v>172</v>
      </c>
      <c r="B9" s="130"/>
      <c r="C9" s="130"/>
      <c r="D9" s="130"/>
      <c r="E9" s="130"/>
      <c r="F9" s="130"/>
      <c r="G9" s="130"/>
    </row>
    <row r="45" spans="1:7" ht="17.25" x14ac:dyDescent="0.45">
      <c r="A45" s="49"/>
    </row>
    <row r="46" spans="1:7" x14ac:dyDescent="0.4">
      <c r="A46" s="122"/>
      <c r="B46" s="122"/>
      <c r="C46" s="122"/>
      <c r="D46" s="122"/>
      <c r="E46" s="122"/>
      <c r="F46" s="122"/>
      <c r="G46" s="122"/>
    </row>
    <row r="47" spans="1:7" x14ac:dyDescent="0.4">
      <c r="A47" s="122"/>
      <c r="B47" s="122"/>
      <c r="C47" s="122"/>
      <c r="D47" s="122"/>
      <c r="E47" s="122"/>
      <c r="F47" s="122"/>
      <c r="G47" s="122"/>
    </row>
  </sheetData>
  <sheetProtection algorithmName="SHA-512" hashValue="NmeWQ25d8qXb4HqmNosAPsMDWzAcIWgIKc+VlYO/u/hti8Z/+exdBHFrx4Hv40L3BRjbZ40CH+ISZzFEgA+mWg==" saltValue="qSh3iJzETsuTk+V+PFYRbw==" spinCount="100000" sheet="1" objects="1" scenarios="1"/>
  <mergeCells count="10">
    <mergeCell ref="A46:G46"/>
    <mergeCell ref="A47:G47"/>
    <mergeCell ref="A1:G1"/>
    <mergeCell ref="A2:G2"/>
    <mergeCell ref="A3:G3"/>
    <mergeCell ref="A4:G4"/>
    <mergeCell ref="A5:G5"/>
    <mergeCell ref="A6:G6"/>
    <mergeCell ref="A7:G7"/>
    <mergeCell ref="A9:G9"/>
  </mergeCells>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rgb="FFFF0000"/>
  </sheetPr>
  <dimension ref="A45:G47"/>
  <sheetViews>
    <sheetView zoomScaleNormal="100" workbookViewId="0"/>
  </sheetViews>
  <sheetFormatPr baseColWidth="10" defaultColWidth="11.42578125" defaultRowHeight="13.9" x14ac:dyDescent="0.4"/>
  <cols>
    <col min="1" max="16384" width="11.42578125" style="46"/>
  </cols>
  <sheetData>
    <row r="45" spans="1:7" ht="17.25" x14ac:dyDescent="0.45">
      <c r="A45" s="49"/>
    </row>
    <row r="46" spans="1:7" x14ac:dyDescent="0.4">
      <c r="A46" s="122"/>
      <c r="B46" s="122"/>
      <c r="C46" s="122"/>
      <c r="D46" s="122"/>
      <c r="E46" s="122"/>
      <c r="F46" s="122"/>
      <c r="G46" s="122"/>
    </row>
    <row r="47" spans="1:7" x14ac:dyDescent="0.4">
      <c r="A47" s="122"/>
      <c r="B47" s="122"/>
      <c r="C47" s="122"/>
      <c r="D47" s="122"/>
      <c r="E47" s="122"/>
      <c r="F47" s="122"/>
      <c r="G47" s="122"/>
    </row>
  </sheetData>
  <sheetProtection algorithmName="SHA-512" hashValue="f7htogu8jpu6C/L+EYqnoeS9HaAar/W03STS3lJxQ83jy98TB+N6kEdMuP3PfiARmdzr0HPJLSYDH55F7zD4lw==" saltValue="U8EWYdh7L3dXasEv2zUV5g==" spinCount="100000" sheet="1" objects="1" scenarios="1"/>
  <mergeCells count="2">
    <mergeCell ref="A46:G46"/>
    <mergeCell ref="A47:G47"/>
  </mergeCells>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A1BF8-7999-48EE-AFC8-F328DB2422C8}">
  <sheetPr>
    <tabColor rgb="FFFFFF00"/>
  </sheetPr>
  <dimension ref="A1:D16"/>
  <sheetViews>
    <sheetView workbookViewId="0"/>
  </sheetViews>
  <sheetFormatPr baseColWidth="10" defaultColWidth="11.42578125" defaultRowHeight="15.4" x14ac:dyDescent="0.45"/>
  <cols>
    <col min="1" max="3" width="27.42578125" style="64" customWidth="1"/>
    <col min="4" max="16384" width="11.42578125" style="64"/>
  </cols>
  <sheetData>
    <row r="1" spans="1:4" s="63" customFormat="1" x14ac:dyDescent="0.4">
      <c r="A1" s="62" t="s">
        <v>4</v>
      </c>
      <c r="B1" s="62"/>
      <c r="C1" s="62"/>
      <c r="D1" s="62"/>
    </row>
    <row r="2" spans="1:4" s="63" customFormat="1" ht="72" customHeight="1" x14ac:dyDescent="0.4">
      <c r="A2" s="132" t="s">
        <v>17</v>
      </c>
      <c r="B2" s="133"/>
      <c r="C2" s="133"/>
    </row>
    <row r="3" spans="1:4" s="63" customFormat="1" ht="59.45" customHeight="1" x14ac:dyDescent="0.4">
      <c r="A3" s="132" t="s">
        <v>18</v>
      </c>
      <c r="B3" s="133"/>
      <c r="C3" s="133"/>
    </row>
    <row r="4" spans="1:4" s="63" customFormat="1" ht="108" customHeight="1" x14ac:dyDescent="0.4">
      <c r="A4" s="132" t="s">
        <v>19</v>
      </c>
      <c r="B4" s="133"/>
      <c r="C4" s="133"/>
    </row>
    <row r="5" spans="1:4" s="63" customFormat="1" ht="154.5" customHeight="1" x14ac:dyDescent="0.4">
      <c r="A5" s="132" t="s">
        <v>20</v>
      </c>
      <c r="B5" s="132"/>
      <c r="C5" s="132"/>
    </row>
    <row r="6" spans="1:4" s="63" customFormat="1" ht="141.94999999999999" customHeight="1" x14ac:dyDescent="0.4">
      <c r="A6" s="132" t="s">
        <v>21</v>
      </c>
      <c r="B6" s="132"/>
      <c r="C6" s="132"/>
    </row>
    <row r="7" spans="1:4" s="63" customFormat="1" ht="195.2" customHeight="1" x14ac:dyDescent="0.4">
      <c r="A7" s="132" t="s">
        <v>203</v>
      </c>
      <c r="B7" s="133"/>
      <c r="C7" s="133"/>
    </row>
    <row r="8" spans="1:4" s="63" customFormat="1" ht="79.7" customHeight="1" x14ac:dyDescent="0.4">
      <c r="A8" s="132" t="s">
        <v>41</v>
      </c>
      <c r="B8" s="133"/>
      <c r="C8" s="133"/>
    </row>
    <row r="9" spans="1:4" x14ac:dyDescent="0.45">
      <c r="A9" s="131"/>
      <c r="B9" s="131"/>
      <c r="C9" s="131"/>
    </row>
    <row r="10" spans="1:4" x14ac:dyDescent="0.45">
      <c r="A10" s="131"/>
      <c r="B10" s="131"/>
      <c r="C10" s="131"/>
    </row>
    <row r="11" spans="1:4" x14ac:dyDescent="0.45">
      <c r="A11" s="131"/>
      <c r="B11" s="131"/>
      <c r="C11" s="131"/>
    </row>
    <row r="12" spans="1:4" x14ac:dyDescent="0.45">
      <c r="A12" s="131"/>
      <c r="B12" s="131"/>
      <c r="C12" s="131"/>
    </row>
    <row r="13" spans="1:4" x14ac:dyDescent="0.45">
      <c r="A13" s="131"/>
      <c r="B13" s="131"/>
      <c r="C13" s="131"/>
    </row>
    <row r="14" spans="1:4" x14ac:dyDescent="0.45">
      <c r="A14" s="131"/>
      <c r="B14" s="131"/>
      <c r="C14" s="131"/>
    </row>
    <row r="15" spans="1:4" x14ac:dyDescent="0.45">
      <c r="A15" s="131"/>
      <c r="B15" s="131"/>
      <c r="C15" s="131"/>
    </row>
    <row r="16" spans="1:4" x14ac:dyDescent="0.45">
      <c r="A16" s="131"/>
      <c r="B16" s="131"/>
      <c r="C16" s="131"/>
    </row>
  </sheetData>
  <sheetProtection algorithmName="SHA-512" hashValue="ImO8duzNmC5TandaA9/n6MLG/69UWJX81hmUOBmvXVVhySwdK1RNe2hqX1oSAX/+tqEMS02Ix5meHdu4ob16fA==" saltValue="Eos/pDYs8A1y4fWDbQO2KQ=="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ED59A-C377-48CE-870E-B7C70B4B2ADC}">
  <sheetPr>
    <tabColor rgb="FF92D050"/>
  </sheetPr>
  <dimension ref="A1:H13"/>
  <sheetViews>
    <sheetView zoomScaleNormal="100" workbookViewId="0">
      <selection sqref="A1:H1"/>
    </sheetView>
  </sheetViews>
  <sheetFormatPr baseColWidth="10" defaultColWidth="11.42578125" defaultRowHeight="13.9" x14ac:dyDescent="0.4"/>
  <cols>
    <col min="1" max="7" width="10.42578125" style="66" customWidth="1"/>
    <col min="8" max="8" width="15.640625" style="66" customWidth="1"/>
    <col min="9" max="256" width="11.42578125" style="66"/>
    <col min="257" max="264" width="10.42578125" style="66" customWidth="1"/>
    <col min="265" max="512" width="11.42578125" style="66"/>
    <col min="513" max="520" width="10.42578125" style="66" customWidth="1"/>
    <col min="521" max="768" width="11.42578125" style="66"/>
    <col min="769" max="776" width="10.42578125" style="66" customWidth="1"/>
    <col min="777" max="1024" width="11.42578125" style="66"/>
    <col min="1025" max="1032" width="10.42578125" style="66" customWidth="1"/>
    <col min="1033" max="1280" width="11.42578125" style="66"/>
    <col min="1281" max="1288" width="10.42578125" style="66" customWidth="1"/>
    <col min="1289" max="1536" width="11.42578125" style="66"/>
    <col min="1537" max="1544" width="10.42578125" style="66" customWidth="1"/>
    <col min="1545" max="1792" width="11.42578125" style="66"/>
    <col min="1793" max="1800" width="10.42578125" style="66" customWidth="1"/>
    <col min="1801" max="2048" width="11.42578125" style="66"/>
    <col min="2049" max="2056" width="10.42578125" style="66" customWidth="1"/>
    <col min="2057" max="2304" width="11.42578125" style="66"/>
    <col min="2305" max="2312" width="10.42578125" style="66" customWidth="1"/>
    <col min="2313" max="2560" width="11.42578125" style="66"/>
    <col min="2561" max="2568" width="10.42578125" style="66" customWidth="1"/>
    <col min="2569" max="2816" width="11.42578125" style="66"/>
    <col min="2817" max="2824" width="10.42578125" style="66" customWidth="1"/>
    <col min="2825" max="3072" width="11.42578125" style="66"/>
    <col min="3073" max="3080" width="10.42578125" style="66" customWidth="1"/>
    <col min="3081" max="3328" width="11.42578125" style="66"/>
    <col min="3329" max="3336" width="10.42578125" style="66" customWidth="1"/>
    <col min="3337" max="3584" width="11.42578125" style="66"/>
    <col min="3585" max="3592" width="10.42578125" style="66" customWidth="1"/>
    <col min="3593" max="3840" width="11.42578125" style="66"/>
    <col min="3841" max="3848" width="10.42578125" style="66" customWidth="1"/>
    <col min="3849" max="4096" width="11.42578125" style="66"/>
    <col min="4097" max="4104" width="10.42578125" style="66" customWidth="1"/>
    <col min="4105" max="4352" width="11.42578125" style="66"/>
    <col min="4353" max="4360" width="10.42578125" style="66" customWidth="1"/>
    <col min="4361" max="4608" width="11.42578125" style="66"/>
    <col min="4609" max="4616" width="10.42578125" style="66" customWidth="1"/>
    <col min="4617" max="4864" width="11.42578125" style="66"/>
    <col min="4865" max="4872" width="10.42578125" style="66" customWidth="1"/>
    <col min="4873" max="5120" width="11.42578125" style="66"/>
    <col min="5121" max="5128" width="10.42578125" style="66" customWidth="1"/>
    <col min="5129" max="5376" width="11.42578125" style="66"/>
    <col min="5377" max="5384" width="10.42578125" style="66" customWidth="1"/>
    <col min="5385" max="5632" width="11.42578125" style="66"/>
    <col min="5633" max="5640" width="10.42578125" style="66" customWidth="1"/>
    <col min="5641" max="5888" width="11.42578125" style="66"/>
    <col min="5889" max="5896" width="10.42578125" style="66" customWidth="1"/>
    <col min="5897" max="6144" width="11.42578125" style="66"/>
    <col min="6145" max="6152" width="10.42578125" style="66" customWidth="1"/>
    <col min="6153" max="6400" width="11.42578125" style="66"/>
    <col min="6401" max="6408" width="10.42578125" style="66" customWidth="1"/>
    <col min="6409" max="6656" width="11.42578125" style="66"/>
    <col min="6657" max="6664" width="10.42578125" style="66" customWidth="1"/>
    <col min="6665" max="6912" width="11.42578125" style="66"/>
    <col min="6913" max="6920" width="10.42578125" style="66" customWidth="1"/>
    <col min="6921" max="7168" width="11.42578125" style="66"/>
    <col min="7169" max="7176" width="10.42578125" style="66" customWidth="1"/>
    <col min="7177" max="7424" width="11.42578125" style="66"/>
    <col min="7425" max="7432" width="10.42578125" style="66" customWidth="1"/>
    <col min="7433" max="7680" width="11.42578125" style="66"/>
    <col min="7681" max="7688" width="10.42578125" style="66" customWidth="1"/>
    <col min="7689" max="7936" width="11.42578125" style="66"/>
    <col min="7937" max="7944" width="10.42578125" style="66" customWidth="1"/>
    <col min="7945" max="8192" width="11.42578125" style="66"/>
    <col min="8193" max="8200" width="10.42578125" style="66" customWidth="1"/>
    <col min="8201" max="8448" width="11.42578125" style="66"/>
    <col min="8449" max="8456" width="10.42578125" style="66" customWidth="1"/>
    <col min="8457" max="8704" width="11.42578125" style="66"/>
    <col min="8705" max="8712" width="10.42578125" style="66" customWidth="1"/>
    <col min="8713" max="8960" width="11.42578125" style="66"/>
    <col min="8961" max="8968" width="10.42578125" style="66" customWidth="1"/>
    <col min="8969" max="9216" width="11.42578125" style="66"/>
    <col min="9217" max="9224" width="10.42578125" style="66" customWidth="1"/>
    <col min="9225" max="9472" width="11.42578125" style="66"/>
    <col min="9473" max="9480" width="10.42578125" style="66" customWidth="1"/>
    <col min="9481" max="9728" width="11.42578125" style="66"/>
    <col min="9729" max="9736" width="10.42578125" style="66" customWidth="1"/>
    <col min="9737" max="9984" width="11.42578125" style="66"/>
    <col min="9985" max="9992" width="10.42578125" style="66" customWidth="1"/>
    <col min="9993" max="10240" width="11.42578125" style="66"/>
    <col min="10241" max="10248" width="10.42578125" style="66" customWidth="1"/>
    <col min="10249" max="10496" width="11.42578125" style="66"/>
    <col min="10497" max="10504" width="10.42578125" style="66" customWidth="1"/>
    <col min="10505" max="10752" width="11.42578125" style="66"/>
    <col min="10753" max="10760" width="10.42578125" style="66" customWidth="1"/>
    <col min="10761" max="11008" width="11.42578125" style="66"/>
    <col min="11009" max="11016" width="10.42578125" style="66" customWidth="1"/>
    <col min="11017" max="11264" width="11.42578125" style="66"/>
    <col min="11265" max="11272" width="10.42578125" style="66" customWidth="1"/>
    <col min="11273" max="11520" width="11.42578125" style="66"/>
    <col min="11521" max="11528" width="10.42578125" style="66" customWidth="1"/>
    <col min="11529" max="11776" width="11.42578125" style="66"/>
    <col min="11777" max="11784" width="10.42578125" style="66" customWidth="1"/>
    <col min="11785" max="12032" width="11.42578125" style="66"/>
    <col min="12033" max="12040" width="10.42578125" style="66" customWidth="1"/>
    <col min="12041" max="12288" width="11.42578125" style="66"/>
    <col min="12289" max="12296" width="10.42578125" style="66" customWidth="1"/>
    <col min="12297" max="12544" width="11.42578125" style="66"/>
    <col min="12545" max="12552" width="10.42578125" style="66" customWidth="1"/>
    <col min="12553" max="12800" width="11.42578125" style="66"/>
    <col min="12801" max="12808" width="10.42578125" style="66" customWidth="1"/>
    <col min="12809" max="13056" width="11.42578125" style="66"/>
    <col min="13057" max="13064" width="10.42578125" style="66" customWidth="1"/>
    <col min="13065" max="13312" width="11.42578125" style="66"/>
    <col min="13313" max="13320" width="10.42578125" style="66" customWidth="1"/>
    <col min="13321" max="13568" width="11.42578125" style="66"/>
    <col min="13569" max="13576" width="10.42578125" style="66" customWidth="1"/>
    <col min="13577" max="13824" width="11.42578125" style="66"/>
    <col min="13825" max="13832" width="10.42578125" style="66" customWidth="1"/>
    <col min="13833" max="14080" width="11.42578125" style="66"/>
    <col min="14081" max="14088" width="10.42578125" style="66" customWidth="1"/>
    <col min="14089" max="14336" width="11.42578125" style="66"/>
    <col min="14337" max="14344" width="10.42578125" style="66" customWidth="1"/>
    <col min="14345" max="14592" width="11.42578125" style="66"/>
    <col min="14593" max="14600" width="10.42578125" style="66" customWidth="1"/>
    <col min="14601" max="14848" width="11.42578125" style="66"/>
    <col min="14849" max="14856" width="10.42578125" style="66" customWidth="1"/>
    <col min="14857" max="15104" width="11.42578125" style="66"/>
    <col min="15105" max="15112" width="10.42578125" style="66" customWidth="1"/>
    <col min="15113" max="15360" width="11.42578125" style="66"/>
    <col min="15361" max="15368" width="10.42578125" style="66" customWidth="1"/>
    <col min="15369" max="15616" width="11.42578125" style="66"/>
    <col min="15617" max="15624" width="10.42578125" style="66" customWidth="1"/>
    <col min="15625" max="15872" width="11.42578125" style="66"/>
    <col min="15873" max="15880" width="10.42578125" style="66" customWidth="1"/>
    <col min="15881" max="16128" width="11.42578125" style="66"/>
    <col min="16129" max="16136" width="10.42578125" style="66" customWidth="1"/>
    <col min="16137" max="16384" width="11.42578125" style="66"/>
  </cols>
  <sheetData>
    <row r="1" spans="1:8" s="65" customFormat="1" ht="20.100000000000001" customHeight="1" x14ac:dyDescent="0.4">
      <c r="A1" s="135" t="s">
        <v>246</v>
      </c>
      <c r="B1" s="135"/>
      <c r="C1" s="135"/>
      <c r="D1" s="135"/>
      <c r="E1" s="135"/>
      <c r="F1" s="135"/>
      <c r="G1" s="135"/>
      <c r="H1" s="135"/>
    </row>
    <row r="2" spans="1:8" s="65" customFormat="1" ht="110" customHeight="1" x14ac:dyDescent="0.4">
      <c r="A2" s="134" t="s">
        <v>249</v>
      </c>
      <c r="B2" s="134"/>
      <c r="C2" s="134"/>
      <c r="D2" s="134"/>
      <c r="E2" s="134"/>
      <c r="F2" s="134"/>
      <c r="G2" s="134"/>
      <c r="H2" s="134"/>
    </row>
    <row r="3" spans="1:8" s="65" customFormat="1" ht="35.1" customHeight="1" x14ac:dyDescent="0.4">
      <c r="A3" s="134" t="s">
        <v>252</v>
      </c>
      <c r="B3" s="134"/>
      <c r="C3" s="134"/>
      <c r="D3" s="134"/>
      <c r="E3" s="134"/>
      <c r="F3" s="134"/>
      <c r="G3" s="134"/>
      <c r="H3" s="134"/>
    </row>
    <row r="4" spans="1:8" s="65" customFormat="1" ht="70.05" customHeight="1" x14ac:dyDescent="0.4">
      <c r="A4" s="134" t="s">
        <v>250</v>
      </c>
      <c r="B4" s="134"/>
      <c r="C4" s="134"/>
      <c r="D4" s="134"/>
      <c r="E4" s="134"/>
      <c r="F4" s="134"/>
      <c r="G4" s="134"/>
      <c r="H4" s="134"/>
    </row>
    <row r="5" spans="1:8" s="65" customFormat="1" ht="120" customHeight="1" x14ac:dyDescent="0.4">
      <c r="A5" s="134" t="s">
        <v>253</v>
      </c>
      <c r="B5" s="134"/>
      <c r="C5" s="134"/>
      <c r="D5" s="134"/>
      <c r="E5" s="134"/>
      <c r="F5" s="134"/>
      <c r="G5" s="134"/>
      <c r="H5" s="134"/>
    </row>
    <row r="6" spans="1:8" s="65" customFormat="1" ht="105" customHeight="1" x14ac:dyDescent="0.4">
      <c r="A6" s="134" t="s">
        <v>254</v>
      </c>
      <c r="B6" s="134"/>
      <c r="C6" s="134"/>
      <c r="D6" s="134"/>
      <c r="E6" s="134"/>
      <c r="F6" s="134"/>
      <c r="G6" s="134"/>
      <c r="H6" s="134"/>
    </row>
    <row r="7" spans="1:8" s="65" customFormat="1" ht="105" customHeight="1" x14ac:dyDescent="0.4">
      <c r="A7" s="134" t="s">
        <v>251</v>
      </c>
      <c r="B7" s="134"/>
      <c r="C7" s="134"/>
      <c r="D7" s="134"/>
      <c r="E7" s="134"/>
      <c r="F7" s="134"/>
      <c r="G7" s="134"/>
      <c r="H7" s="134"/>
    </row>
    <row r="8" spans="1:8" s="65" customFormat="1" ht="20.100000000000001" customHeight="1" x14ac:dyDescent="0.4">
      <c r="A8" s="134" t="s">
        <v>164</v>
      </c>
      <c r="B8" s="134"/>
      <c r="C8" s="134"/>
      <c r="D8" s="134"/>
      <c r="E8" s="134"/>
      <c r="F8" s="134"/>
      <c r="G8" s="134"/>
      <c r="H8" s="134"/>
    </row>
    <row r="9" spans="1:8" x14ac:dyDescent="0.4">
      <c r="A9" s="136"/>
      <c r="B9" s="136"/>
      <c r="C9" s="136"/>
      <c r="D9" s="136"/>
      <c r="E9" s="136"/>
      <c r="F9" s="136"/>
      <c r="G9" s="136"/>
      <c r="H9" s="136"/>
    </row>
    <row r="10" spans="1:8" x14ac:dyDescent="0.4">
      <c r="A10" s="136"/>
      <c r="B10" s="136"/>
      <c r="C10" s="136"/>
      <c r="D10" s="136"/>
      <c r="E10" s="136"/>
      <c r="F10" s="136"/>
      <c r="G10" s="136"/>
      <c r="H10" s="136"/>
    </row>
    <row r="11" spans="1:8" x14ac:dyDescent="0.4">
      <c r="A11" s="136"/>
      <c r="B11" s="136"/>
      <c r="C11" s="136"/>
      <c r="D11" s="136"/>
      <c r="E11" s="136"/>
      <c r="F11" s="136"/>
      <c r="G11" s="136"/>
      <c r="H11" s="136"/>
    </row>
    <row r="12" spans="1:8" x14ac:dyDescent="0.4">
      <c r="A12" s="136"/>
      <c r="B12" s="136"/>
      <c r="C12" s="136"/>
      <c r="D12" s="136"/>
      <c r="E12" s="136"/>
      <c r="F12" s="136"/>
      <c r="G12" s="136"/>
      <c r="H12" s="136"/>
    </row>
    <row r="13" spans="1:8" x14ac:dyDescent="0.4">
      <c r="A13" s="136"/>
      <c r="B13" s="136"/>
      <c r="C13" s="136"/>
      <c r="D13" s="136"/>
      <c r="E13" s="136"/>
      <c r="F13" s="136"/>
      <c r="G13" s="136"/>
      <c r="H13" s="136"/>
    </row>
  </sheetData>
  <sheetProtection algorithmName="SHA-512" hashValue="jNuRmNMP9/7oA912kV7QOgTPFucoYmR1NbjwhLKE3vLIToH8yu4egq72gpHh1S4+WxIYqjAtXKGnZKKw0rSGXg==" saltValue="sBYwa1ASd3shBnbL3bS35Q==" spinCount="100000" sheet="1" objects="1" scenarios="1"/>
  <mergeCells count="13">
    <mergeCell ref="A2:H2"/>
    <mergeCell ref="A3:H3"/>
    <mergeCell ref="A1:H1"/>
    <mergeCell ref="A12:H12"/>
    <mergeCell ref="A13:H13"/>
    <mergeCell ref="A5:H5"/>
    <mergeCell ref="A6:H6"/>
    <mergeCell ref="A4:H4"/>
    <mergeCell ref="A7:H7"/>
    <mergeCell ref="A8:H8"/>
    <mergeCell ref="A9:H9"/>
    <mergeCell ref="A10:H10"/>
    <mergeCell ref="A11:H11"/>
  </mergeCells>
  <pageMargins left="0.78740157480314965" right="0.59055118110236227"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46607-6E2C-42C7-ADEA-564EA127C4C9}">
  <sheetPr>
    <tabColor rgb="FF92D050"/>
  </sheetPr>
  <dimension ref="A1:H15"/>
  <sheetViews>
    <sheetView zoomScaleNormal="100" workbookViewId="0">
      <selection sqref="A1:H1"/>
    </sheetView>
  </sheetViews>
  <sheetFormatPr baseColWidth="10" defaultColWidth="11.42578125" defaultRowHeight="13.9" x14ac:dyDescent="0.4"/>
  <cols>
    <col min="1" max="7" width="10.42578125" style="66" customWidth="1"/>
    <col min="8" max="8" width="15.640625" style="66" customWidth="1"/>
    <col min="9" max="256" width="11.42578125" style="66"/>
    <col min="257" max="264" width="10.42578125" style="66" customWidth="1"/>
    <col min="265" max="512" width="11.42578125" style="66"/>
    <col min="513" max="520" width="10.42578125" style="66" customWidth="1"/>
    <col min="521" max="768" width="11.42578125" style="66"/>
    <col min="769" max="776" width="10.42578125" style="66" customWidth="1"/>
    <col min="777" max="1024" width="11.42578125" style="66"/>
    <col min="1025" max="1032" width="10.42578125" style="66" customWidth="1"/>
    <col min="1033" max="1280" width="11.42578125" style="66"/>
    <col min="1281" max="1288" width="10.42578125" style="66" customWidth="1"/>
    <col min="1289" max="1536" width="11.42578125" style="66"/>
    <col min="1537" max="1544" width="10.42578125" style="66" customWidth="1"/>
    <col min="1545" max="1792" width="11.42578125" style="66"/>
    <col min="1793" max="1800" width="10.42578125" style="66" customWidth="1"/>
    <col min="1801" max="2048" width="11.42578125" style="66"/>
    <col min="2049" max="2056" width="10.42578125" style="66" customWidth="1"/>
    <col min="2057" max="2304" width="11.42578125" style="66"/>
    <col min="2305" max="2312" width="10.42578125" style="66" customWidth="1"/>
    <col min="2313" max="2560" width="11.42578125" style="66"/>
    <col min="2561" max="2568" width="10.42578125" style="66" customWidth="1"/>
    <col min="2569" max="2816" width="11.42578125" style="66"/>
    <col min="2817" max="2824" width="10.42578125" style="66" customWidth="1"/>
    <col min="2825" max="3072" width="11.42578125" style="66"/>
    <col min="3073" max="3080" width="10.42578125" style="66" customWidth="1"/>
    <col min="3081" max="3328" width="11.42578125" style="66"/>
    <col min="3329" max="3336" width="10.42578125" style="66" customWidth="1"/>
    <col min="3337" max="3584" width="11.42578125" style="66"/>
    <col min="3585" max="3592" width="10.42578125" style="66" customWidth="1"/>
    <col min="3593" max="3840" width="11.42578125" style="66"/>
    <col min="3841" max="3848" width="10.42578125" style="66" customWidth="1"/>
    <col min="3849" max="4096" width="11.42578125" style="66"/>
    <col min="4097" max="4104" width="10.42578125" style="66" customWidth="1"/>
    <col min="4105" max="4352" width="11.42578125" style="66"/>
    <col min="4353" max="4360" width="10.42578125" style="66" customWidth="1"/>
    <col min="4361" max="4608" width="11.42578125" style="66"/>
    <col min="4609" max="4616" width="10.42578125" style="66" customWidth="1"/>
    <col min="4617" max="4864" width="11.42578125" style="66"/>
    <col min="4865" max="4872" width="10.42578125" style="66" customWidth="1"/>
    <col min="4873" max="5120" width="11.42578125" style="66"/>
    <col min="5121" max="5128" width="10.42578125" style="66" customWidth="1"/>
    <col min="5129" max="5376" width="11.42578125" style="66"/>
    <col min="5377" max="5384" width="10.42578125" style="66" customWidth="1"/>
    <col min="5385" max="5632" width="11.42578125" style="66"/>
    <col min="5633" max="5640" width="10.42578125" style="66" customWidth="1"/>
    <col min="5641" max="5888" width="11.42578125" style="66"/>
    <col min="5889" max="5896" width="10.42578125" style="66" customWidth="1"/>
    <col min="5897" max="6144" width="11.42578125" style="66"/>
    <col min="6145" max="6152" width="10.42578125" style="66" customWidth="1"/>
    <col min="6153" max="6400" width="11.42578125" style="66"/>
    <col min="6401" max="6408" width="10.42578125" style="66" customWidth="1"/>
    <col min="6409" max="6656" width="11.42578125" style="66"/>
    <col min="6657" max="6664" width="10.42578125" style="66" customWidth="1"/>
    <col min="6665" max="6912" width="11.42578125" style="66"/>
    <col min="6913" max="6920" width="10.42578125" style="66" customWidth="1"/>
    <col min="6921" max="7168" width="11.42578125" style="66"/>
    <col min="7169" max="7176" width="10.42578125" style="66" customWidth="1"/>
    <col min="7177" max="7424" width="11.42578125" style="66"/>
    <col min="7425" max="7432" width="10.42578125" style="66" customWidth="1"/>
    <col min="7433" max="7680" width="11.42578125" style="66"/>
    <col min="7681" max="7688" width="10.42578125" style="66" customWidth="1"/>
    <col min="7689" max="7936" width="11.42578125" style="66"/>
    <col min="7937" max="7944" width="10.42578125" style="66" customWidth="1"/>
    <col min="7945" max="8192" width="11.42578125" style="66"/>
    <col min="8193" max="8200" width="10.42578125" style="66" customWidth="1"/>
    <col min="8201" max="8448" width="11.42578125" style="66"/>
    <col min="8449" max="8456" width="10.42578125" style="66" customWidth="1"/>
    <col min="8457" max="8704" width="11.42578125" style="66"/>
    <col min="8705" max="8712" width="10.42578125" style="66" customWidth="1"/>
    <col min="8713" max="8960" width="11.42578125" style="66"/>
    <col min="8961" max="8968" width="10.42578125" style="66" customWidth="1"/>
    <col min="8969" max="9216" width="11.42578125" style="66"/>
    <col min="9217" max="9224" width="10.42578125" style="66" customWidth="1"/>
    <col min="9225" max="9472" width="11.42578125" style="66"/>
    <col min="9473" max="9480" width="10.42578125" style="66" customWidth="1"/>
    <col min="9481" max="9728" width="11.42578125" style="66"/>
    <col min="9729" max="9736" width="10.42578125" style="66" customWidth="1"/>
    <col min="9737" max="9984" width="11.42578125" style="66"/>
    <col min="9985" max="9992" width="10.42578125" style="66" customWidth="1"/>
    <col min="9993" max="10240" width="11.42578125" style="66"/>
    <col min="10241" max="10248" width="10.42578125" style="66" customWidth="1"/>
    <col min="10249" max="10496" width="11.42578125" style="66"/>
    <col min="10497" max="10504" width="10.42578125" style="66" customWidth="1"/>
    <col min="10505" max="10752" width="11.42578125" style="66"/>
    <col min="10753" max="10760" width="10.42578125" style="66" customWidth="1"/>
    <col min="10761" max="11008" width="11.42578125" style="66"/>
    <col min="11009" max="11016" width="10.42578125" style="66" customWidth="1"/>
    <col min="11017" max="11264" width="11.42578125" style="66"/>
    <col min="11265" max="11272" width="10.42578125" style="66" customWidth="1"/>
    <col min="11273" max="11520" width="11.42578125" style="66"/>
    <col min="11521" max="11528" width="10.42578125" style="66" customWidth="1"/>
    <col min="11529" max="11776" width="11.42578125" style="66"/>
    <col min="11777" max="11784" width="10.42578125" style="66" customWidth="1"/>
    <col min="11785" max="12032" width="11.42578125" style="66"/>
    <col min="12033" max="12040" width="10.42578125" style="66" customWidth="1"/>
    <col min="12041" max="12288" width="11.42578125" style="66"/>
    <col min="12289" max="12296" width="10.42578125" style="66" customWidth="1"/>
    <col min="12297" max="12544" width="11.42578125" style="66"/>
    <col min="12545" max="12552" width="10.42578125" style="66" customWidth="1"/>
    <col min="12553" max="12800" width="11.42578125" style="66"/>
    <col min="12801" max="12808" width="10.42578125" style="66" customWidth="1"/>
    <col min="12809" max="13056" width="11.42578125" style="66"/>
    <col min="13057" max="13064" width="10.42578125" style="66" customWidth="1"/>
    <col min="13065" max="13312" width="11.42578125" style="66"/>
    <col min="13313" max="13320" width="10.42578125" style="66" customWidth="1"/>
    <col min="13321" max="13568" width="11.42578125" style="66"/>
    <col min="13569" max="13576" width="10.42578125" style="66" customWidth="1"/>
    <col min="13577" max="13824" width="11.42578125" style="66"/>
    <col min="13825" max="13832" width="10.42578125" style="66" customWidth="1"/>
    <col min="13833" max="14080" width="11.42578125" style="66"/>
    <col min="14081" max="14088" width="10.42578125" style="66" customWidth="1"/>
    <col min="14089" max="14336" width="11.42578125" style="66"/>
    <col min="14337" max="14344" width="10.42578125" style="66" customWidth="1"/>
    <col min="14345" max="14592" width="11.42578125" style="66"/>
    <col min="14593" max="14600" width="10.42578125" style="66" customWidth="1"/>
    <col min="14601" max="14848" width="11.42578125" style="66"/>
    <col min="14849" max="14856" width="10.42578125" style="66" customWidth="1"/>
    <col min="14857" max="15104" width="11.42578125" style="66"/>
    <col min="15105" max="15112" width="10.42578125" style="66" customWidth="1"/>
    <col min="15113" max="15360" width="11.42578125" style="66"/>
    <col min="15361" max="15368" width="10.42578125" style="66" customWidth="1"/>
    <col min="15369" max="15616" width="11.42578125" style="66"/>
    <col min="15617" max="15624" width="10.42578125" style="66" customWidth="1"/>
    <col min="15625" max="15872" width="11.42578125" style="66"/>
    <col min="15873" max="15880" width="10.42578125" style="66" customWidth="1"/>
    <col min="15881" max="16128" width="11.42578125" style="66"/>
    <col min="16129" max="16136" width="10.42578125" style="66" customWidth="1"/>
    <col min="16137" max="16384" width="11.42578125" style="66"/>
  </cols>
  <sheetData>
    <row r="1" spans="1:8" s="65" customFormat="1" ht="20.100000000000001" customHeight="1" x14ac:dyDescent="0.4">
      <c r="A1" s="135" t="s">
        <v>247</v>
      </c>
      <c r="B1" s="135"/>
      <c r="C1" s="135"/>
      <c r="D1" s="135"/>
      <c r="E1" s="135"/>
      <c r="F1" s="135"/>
      <c r="G1" s="135"/>
      <c r="H1" s="135"/>
    </row>
    <row r="2" spans="1:8" s="65" customFormat="1" ht="35.1" customHeight="1" x14ac:dyDescent="0.4">
      <c r="A2" s="138" t="s">
        <v>163</v>
      </c>
      <c r="B2" s="138"/>
      <c r="C2" s="138"/>
      <c r="D2" s="138"/>
      <c r="E2" s="138"/>
      <c r="F2" s="138"/>
      <c r="G2" s="138"/>
      <c r="H2" s="138"/>
    </row>
    <row r="3" spans="1:8" s="65" customFormat="1" ht="75" customHeight="1" x14ac:dyDescent="0.4">
      <c r="A3" s="138" t="s">
        <v>242</v>
      </c>
      <c r="B3" s="138"/>
      <c r="C3" s="138"/>
      <c r="D3" s="138"/>
      <c r="E3" s="138"/>
      <c r="F3" s="138"/>
      <c r="G3" s="138"/>
      <c r="H3" s="138"/>
    </row>
    <row r="4" spans="1:8" s="65" customFormat="1" ht="50" customHeight="1" x14ac:dyDescent="0.4">
      <c r="A4" s="138" t="s">
        <v>243</v>
      </c>
      <c r="B4" s="138"/>
      <c r="C4" s="138"/>
      <c r="D4" s="138"/>
      <c r="E4" s="138"/>
      <c r="F4" s="138"/>
      <c r="G4" s="138"/>
      <c r="H4" s="138"/>
    </row>
    <row r="5" spans="1:8" s="65" customFormat="1" ht="88.05" customHeight="1" x14ac:dyDescent="0.4">
      <c r="A5" s="134" t="s">
        <v>240</v>
      </c>
      <c r="B5" s="134"/>
      <c r="C5" s="134"/>
      <c r="D5" s="134"/>
      <c r="E5" s="134"/>
      <c r="F5" s="134"/>
      <c r="G5" s="134"/>
      <c r="H5" s="134"/>
    </row>
    <row r="6" spans="1:8" s="65" customFormat="1" ht="75" customHeight="1" x14ac:dyDescent="0.4">
      <c r="A6" s="134" t="s">
        <v>241</v>
      </c>
      <c r="B6" s="134"/>
      <c r="C6" s="134"/>
      <c r="D6" s="134"/>
      <c r="E6" s="134"/>
      <c r="F6" s="134"/>
      <c r="G6" s="134"/>
      <c r="H6" s="134"/>
    </row>
    <row r="7" spans="1:8" s="65" customFormat="1" ht="70.05" customHeight="1" x14ac:dyDescent="0.4">
      <c r="A7" s="137" t="s">
        <v>255</v>
      </c>
      <c r="B7" s="134"/>
      <c r="C7" s="134"/>
      <c r="D7" s="134"/>
      <c r="E7" s="134"/>
      <c r="F7" s="134"/>
      <c r="G7" s="134"/>
      <c r="H7" s="134"/>
    </row>
    <row r="8" spans="1:8" s="65" customFormat="1" ht="110" customHeight="1" x14ac:dyDescent="0.4">
      <c r="A8" s="134" t="s">
        <v>244</v>
      </c>
      <c r="B8" s="134"/>
      <c r="C8" s="134"/>
      <c r="D8" s="134"/>
      <c r="E8" s="134"/>
      <c r="F8" s="134"/>
      <c r="G8" s="134"/>
      <c r="H8" s="134"/>
    </row>
    <row r="9" spans="1:8" s="65" customFormat="1" ht="70.05" customHeight="1" x14ac:dyDescent="0.4">
      <c r="A9" s="134" t="s">
        <v>248</v>
      </c>
      <c r="B9" s="134"/>
      <c r="C9" s="134"/>
      <c r="D9" s="134"/>
      <c r="E9" s="134"/>
      <c r="F9" s="134"/>
      <c r="G9" s="134"/>
      <c r="H9" s="134"/>
    </row>
    <row r="10" spans="1:8" s="65" customFormat="1" ht="50" customHeight="1" x14ac:dyDescent="0.4">
      <c r="A10" s="134" t="s">
        <v>245</v>
      </c>
      <c r="B10" s="134"/>
      <c r="C10" s="134"/>
      <c r="D10" s="134"/>
      <c r="E10" s="134"/>
      <c r="F10" s="134"/>
      <c r="G10" s="134"/>
      <c r="H10" s="134"/>
    </row>
    <row r="11" spans="1:8" x14ac:dyDescent="0.4">
      <c r="A11" s="136"/>
      <c r="B11" s="136"/>
      <c r="C11" s="136"/>
      <c r="D11" s="136"/>
      <c r="E11" s="136"/>
      <c r="F11" s="136"/>
      <c r="G11" s="136"/>
      <c r="H11" s="136"/>
    </row>
    <row r="12" spans="1:8" x14ac:dyDescent="0.4">
      <c r="A12" s="136"/>
      <c r="B12" s="136"/>
      <c r="C12" s="136"/>
      <c r="D12" s="136"/>
      <c r="E12" s="136"/>
      <c r="F12" s="136"/>
      <c r="G12" s="136"/>
      <c r="H12" s="136"/>
    </row>
    <row r="13" spans="1:8" x14ac:dyDescent="0.4">
      <c r="A13" s="136"/>
      <c r="B13" s="136"/>
      <c r="C13" s="136"/>
      <c r="D13" s="136"/>
      <c r="E13" s="136"/>
      <c r="F13" s="136"/>
      <c r="G13" s="136"/>
      <c r="H13" s="136"/>
    </row>
    <row r="14" spans="1:8" x14ac:dyDescent="0.4">
      <c r="A14" s="136"/>
      <c r="B14" s="136"/>
      <c r="C14" s="136"/>
      <c r="D14" s="136"/>
      <c r="E14" s="136"/>
      <c r="F14" s="136"/>
      <c r="G14" s="136"/>
      <c r="H14" s="136"/>
    </row>
    <row r="15" spans="1:8" x14ac:dyDescent="0.4">
      <c r="A15" s="136"/>
      <c r="B15" s="136"/>
      <c r="C15" s="136"/>
      <c r="D15" s="136"/>
      <c r="E15" s="136"/>
      <c r="F15" s="136"/>
      <c r="G15" s="136"/>
      <c r="H15" s="136"/>
    </row>
  </sheetData>
  <sheetProtection algorithmName="SHA-512" hashValue="ywHCGBw8c5m+gc5a11iDL4E4owCicf0YuwEzAG6zchCJLP0SAd5uSeQzZubIE7Kjo2RGYhQbfpOeh57IjzU8Og==" saltValue="UGt5Vb5UhFkPxux9ZOBocw==" spinCount="100000" sheet="1" objects="1" scenarios="1"/>
  <mergeCells count="15">
    <mergeCell ref="A10:H10"/>
    <mergeCell ref="A2:H2"/>
    <mergeCell ref="A6:H6"/>
    <mergeCell ref="A3:H3"/>
    <mergeCell ref="A4:H4"/>
    <mergeCell ref="A1:H1"/>
    <mergeCell ref="A5:H5"/>
    <mergeCell ref="A7:H7"/>
    <mergeCell ref="A8:H8"/>
    <mergeCell ref="A9:H9"/>
    <mergeCell ref="A14:H14"/>
    <mergeCell ref="A15:H15"/>
    <mergeCell ref="A11:H11"/>
    <mergeCell ref="A12:H12"/>
    <mergeCell ref="A13:H13"/>
  </mergeCells>
  <pageMargins left="0.78740157480314965" right="0.59055118110236227"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AE2EC-5B62-4DBC-98F3-D2CD23E1B4DB}">
  <dimension ref="A1:I55"/>
  <sheetViews>
    <sheetView workbookViewId="0"/>
  </sheetViews>
  <sheetFormatPr baseColWidth="10" defaultRowHeight="13.9" x14ac:dyDescent="0.4"/>
  <sheetData>
    <row r="1" spans="1:9" x14ac:dyDescent="0.4">
      <c r="A1" s="68"/>
      <c r="B1" s="68"/>
      <c r="C1" s="68"/>
      <c r="D1" s="68"/>
      <c r="E1" s="68"/>
      <c r="F1" s="68"/>
      <c r="G1" s="68"/>
      <c r="H1" s="68"/>
      <c r="I1" s="68"/>
    </row>
    <row r="2" spans="1:9" x14ac:dyDescent="0.4">
      <c r="A2" s="68"/>
      <c r="B2" s="68"/>
      <c r="C2" s="68"/>
      <c r="D2" s="68"/>
      <c r="E2" s="68"/>
      <c r="F2" s="68"/>
      <c r="G2" s="68"/>
      <c r="H2" s="68"/>
      <c r="I2" s="68"/>
    </row>
    <row r="3" spans="1:9" x14ac:dyDescent="0.4">
      <c r="A3" s="68"/>
      <c r="B3" s="68"/>
      <c r="C3" s="68"/>
      <c r="D3" s="68"/>
      <c r="E3" s="68"/>
      <c r="F3" s="68"/>
      <c r="G3" s="68"/>
      <c r="H3" s="68"/>
      <c r="I3" s="68"/>
    </row>
    <row r="4" spans="1:9" x14ac:dyDescent="0.4">
      <c r="A4" s="68"/>
      <c r="B4" s="68"/>
      <c r="C4" s="68"/>
      <c r="D4" s="68"/>
      <c r="E4" s="68"/>
      <c r="F4" s="68"/>
      <c r="G4" s="68"/>
      <c r="H4" s="68"/>
      <c r="I4" s="68"/>
    </row>
    <row r="5" spans="1:9" x14ac:dyDescent="0.4">
      <c r="A5" s="68"/>
      <c r="B5" s="68"/>
      <c r="C5" s="68"/>
      <c r="D5" s="68"/>
      <c r="E5" s="68"/>
      <c r="F5" s="68"/>
      <c r="G5" s="68"/>
      <c r="H5" s="68"/>
      <c r="I5" s="68"/>
    </row>
    <row r="6" spans="1:9" x14ac:dyDescent="0.4">
      <c r="A6" s="68"/>
      <c r="B6" s="68"/>
      <c r="C6" s="68"/>
      <c r="D6" s="68"/>
      <c r="E6" s="68"/>
      <c r="F6" s="68"/>
      <c r="G6" s="68"/>
      <c r="H6" s="68"/>
      <c r="I6" s="68"/>
    </row>
    <row r="7" spans="1:9" x14ac:dyDescent="0.4">
      <c r="A7" s="68"/>
      <c r="B7" s="68"/>
      <c r="C7" s="68"/>
      <c r="D7" s="68"/>
      <c r="E7" s="68"/>
      <c r="F7" s="68"/>
      <c r="G7" s="68"/>
      <c r="H7" s="68"/>
      <c r="I7" s="68"/>
    </row>
    <row r="8" spans="1:9" x14ac:dyDescent="0.4">
      <c r="A8" s="68"/>
      <c r="B8" s="68"/>
      <c r="C8" s="68"/>
      <c r="D8" s="68"/>
      <c r="E8" s="68"/>
      <c r="F8" s="68"/>
      <c r="G8" s="68"/>
      <c r="H8" s="68"/>
      <c r="I8" s="68"/>
    </row>
    <row r="9" spans="1:9" x14ac:dyDescent="0.4">
      <c r="A9" s="68"/>
      <c r="B9" s="68"/>
      <c r="C9" s="68"/>
      <c r="D9" s="68"/>
      <c r="E9" s="68"/>
      <c r="F9" s="68"/>
      <c r="G9" s="68"/>
      <c r="H9" s="68"/>
      <c r="I9" s="68"/>
    </row>
    <row r="10" spans="1:9" x14ac:dyDescent="0.4">
      <c r="A10" s="68"/>
      <c r="B10" s="68"/>
      <c r="C10" s="68"/>
      <c r="D10" s="68"/>
      <c r="E10" s="68"/>
      <c r="F10" s="68"/>
      <c r="G10" s="68"/>
      <c r="H10" s="68"/>
      <c r="I10" s="68"/>
    </row>
    <row r="11" spans="1:9" x14ac:dyDescent="0.4">
      <c r="A11" s="68"/>
      <c r="B11" s="68"/>
      <c r="C11" s="68"/>
      <c r="D11" s="68"/>
      <c r="E11" s="68"/>
      <c r="F11" s="68"/>
      <c r="G11" s="68"/>
      <c r="H11" s="68"/>
      <c r="I11" s="68"/>
    </row>
    <row r="12" spans="1:9" x14ac:dyDescent="0.4">
      <c r="A12" s="68"/>
      <c r="B12" s="68"/>
      <c r="C12" s="68"/>
      <c r="D12" s="68"/>
      <c r="E12" s="68"/>
      <c r="F12" s="68"/>
      <c r="G12" s="68"/>
      <c r="H12" s="68"/>
      <c r="I12" s="68"/>
    </row>
    <row r="13" spans="1:9" x14ac:dyDescent="0.4">
      <c r="A13" s="68"/>
      <c r="B13" s="68"/>
      <c r="C13" s="68"/>
      <c r="D13" s="68"/>
      <c r="E13" s="68"/>
      <c r="F13" s="68"/>
      <c r="G13" s="68"/>
      <c r="H13" s="68"/>
      <c r="I13" s="68"/>
    </row>
    <row r="14" spans="1:9" x14ac:dyDescent="0.4">
      <c r="A14" s="68"/>
      <c r="B14" s="68"/>
      <c r="C14" s="68"/>
      <c r="D14" s="68"/>
      <c r="E14" s="68"/>
      <c r="F14" s="68"/>
      <c r="G14" s="68"/>
      <c r="H14" s="68"/>
      <c r="I14" s="68"/>
    </row>
    <row r="15" spans="1:9" x14ac:dyDescent="0.4">
      <c r="A15" s="68"/>
      <c r="B15" s="68"/>
      <c r="C15" s="68"/>
      <c r="D15" s="68"/>
      <c r="E15" s="68"/>
      <c r="F15" s="68"/>
      <c r="G15" s="68"/>
      <c r="H15" s="68"/>
      <c r="I15" s="68"/>
    </row>
    <row r="16" spans="1:9" x14ac:dyDescent="0.4">
      <c r="A16" s="68"/>
      <c r="B16" s="68"/>
      <c r="C16" s="68"/>
      <c r="D16" s="68"/>
      <c r="E16" s="68"/>
      <c r="F16" s="68"/>
      <c r="G16" s="68"/>
      <c r="H16" s="68"/>
      <c r="I16" s="68"/>
    </row>
    <row r="17" spans="1:9" x14ac:dyDescent="0.4">
      <c r="A17" s="68"/>
      <c r="B17" s="68"/>
      <c r="C17" s="68"/>
      <c r="D17" s="68"/>
      <c r="E17" s="68"/>
      <c r="F17" s="68"/>
      <c r="G17" s="68"/>
      <c r="H17" s="68"/>
      <c r="I17" s="68"/>
    </row>
    <row r="18" spans="1:9" x14ac:dyDescent="0.4">
      <c r="A18" s="68"/>
      <c r="B18" s="68"/>
      <c r="C18" s="68"/>
      <c r="D18" s="68"/>
      <c r="E18" s="68"/>
      <c r="F18" s="68"/>
      <c r="G18" s="68"/>
      <c r="H18" s="68"/>
      <c r="I18" s="68"/>
    </row>
    <row r="19" spans="1:9" x14ac:dyDescent="0.4">
      <c r="A19" s="68"/>
      <c r="B19" s="68"/>
      <c r="C19" s="68"/>
      <c r="D19" s="68"/>
      <c r="E19" s="68"/>
      <c r="F19" s="68"/>
      <c r="G19" s="68"/>
      <c r="H19" s="68"/>
      <c r="I19" s="68"/>
    </row>
    <row r="20" spans="1:9" x14ac:dyDescent="0.4">
      <c r="A20" s="68"/>
      <c r="B20" s="68"/>
      <c r="C20" s="68"/>
      <c r="D20" s="68"/>
      <c r="E20" s="68"/>
      <c r="F20" s="68"/>
      <c r="G20" s="68"/>
      <c r="H20" s="68"/>
      <c r="I20" s="68"/>
    </row>
    <row r="21" spans="1:9" x14ac:dyDescent="0.4">
      <c r="A21" s="68"/>
      <c r="B21" s="68"/>
      <c r="C21" s="68"/>
      <c r="D21" s="68"/>
      <c r="E21" s="68"/>
      <c r="F21" s="68"/>
      <c r="G21" s="68"/>
      <c r="H21" s="68"/>
      <c r="I21" s="68"/>
    </row>
    <row r="22" spans="1:9" x14ac:dyDescent="0.4">
      <c r="A22" s="68"/>
      <c r="B22" s="68"/>
      <c r="C22" s="68"/>
      <c r="D22" s="68"/>
      <c r="E22" s="68"/>
      <c r="F22" s="68"/>
      <c r="G22" s="68"/>
      <c r="H22" s="68"/>
      <c r="I22" s="68"/>
    </row>
    <row r="23" spans="1:9" x14ac:dyDescent="0.4">
      <c r="A23" s="68"/>
      <c r="B23" s="68"/>
      <c r="C23" s="68"/>
      <c r="D23" s="68"/>
      <c r="E23" s="68"/>
      <c r="F23" s="68"/>
      <c r="G23" s="68"/>
      <c r="H23" s="68"/>
      <c r="I23" s="68"/>
    </row>
    <row r="24" spans="1:9" x14ac:dyDescent="0.4">
      <c r="A24" s="68"/>
      <c r="B24" s="68"/>
      <c r="C24" s="68"/>
      <c r="D24" s="68"/>
      <c r="E24" s="68"/>
      <c r="F24" s="68"/>
      <c r="G24" s="68"/>
      <c r="H24" s="68"/>
      <c r="I24" s="68"/>
    </row>
    <row r="25" spans="1:9" x14ac:dyDescent="0.4">
      <c r="A25" s="68"/>
      <c r="B25" s="68"/>
      <c r="C25" s="68"/>
      <c r="D25" s="68"/>
      <c r="E25" s="68"/>
      <c r="F25" s="68"/>
      <c r="G25" s="68"/>
      <c r="H25" s="68"/>
      <c r="I25" s="68"/>
    </row>
    <row r="26" spans="1:9" x14ac:dyDescent="0.4">
      <c r="A26" s="68"/>
      <c r="B26" s="68"/>
      <c r="C26" s="68"/>
      <c r="D26" s="68"/>
      <c r="E26" s="68"/>
      <c r="F26" s="68"/>
      <c r="G26" s="68"/>
      <c r="H26" s="68"/>
      <c r="I26" s="68"/>
    </row>
    <row r="27" spans="1:9" x14ac:dyDescent="0.4">
      <c r="A27" s="68"/>
      <c r="B27" s="68"/>
      <c r="C27" s="68"/>
      <c r="D27" s="68"/>
      <c r="E27" s="68"/>
      <c r="F27" s="68"/>
      <c r="G27" s="68"/>
      <c r="H27" s="68"/>
      <c r="I27" s="68"/>
    </row>
    <row r="28" spans="1:9" x14ac:dyDescent="0.4">
      <c r="A28" s="68"/>
      <c r="B28" s="68"/>
      <c r="C28" s="68"/>
      <c r="D28" s="68"/>
      <c r="E28" s="68"/>
      <c r="F28" s="68"/>
      <c r="G28" s="68"/>
      <c r="H28" s="68"/>
      <c r="I28" s="68"/>
    </row>
    <row r="29" spans="1:9" x14ac:dyDescent="0.4">
      <c r="A29" s="68"/>
      <c r="B29" s="68"/>
      <c r="C29" s="68"/>
      <c r="D29" s="68"/>
      <c r="E29" s="68"/>
      <c r="F29" s="68"/>
      <c r="G29" s="68"/>
      <c r="H29" s="68"/>
      <c r="I29" s="68"/>
    </row>
    <row r="30" spans="1:9" x14ac:dyDescent="0.4">
      <c r="A30" s="68"/>
      <c r="B30" s="68"/>
      <c r="C30" s="68"/>
      <c r="D30" s="68"/>
      <c r="E30" s="68"/>
      <c r="F30" s="68"/>
      <c r="G30" s="68"/>
      <c r="H30" s="68"/>
      <c r="I30" s="68"/>
    </row>
    <row r="31" spans="1:9" x14ac:dyDescent="0.4">
      <c r="A31" s="68"/>
      <c r="B31" s="68"/>
      <c r="C31" s="68"/>
      <c r="D31" s="68"/>
      <c r="E31" s="68"/>
      <c r="F31" s="68"/>
      <c r="G31" s="68"/>
      <c r="H31" s="68"/>
      <c r="I31" s="68"/>
    </row>
    <row r="32" spans="1:9" x14ac:dyDescent="0.4">
      <c r="A32" s="68"/>
      <c r="B32" s="68"/>
      <c r="C32" s="68"/>
      <c r="D32" s="68"/>
      <c r="E32" s="68"/>
      <c r="F32" s="68"/>
      <c r="G32" s="68"/>
      <c r="H32" s="68"/>
      <c r="I32" s="68"/>
    </row>
    <row r="33" spans="1:9" x14ac:dyDescent="0.4">
      <c r="A33" s="68"/>
      <c r="B33" s="68"/>
      <c r="C33" s="68"/>
      <c r="D33" s="68"/>
      <c r="E33" s="68"/>
      <c r="F33" s="68"/>
      <c r="G33" s="68"/>
      <c r="H33" s="68"/>
      <c r="I33" s="68"/>
    </row>
    <row r="34" spans="1:9" x14ac:dyDescent="0.4">
      <c r="A34" s="68"/>
      <c r="B34" s="68"/>
      <c r="C34" s="68"/>
      <c r="D34" s="68"/>
      <c r="E34" s="68"/>
      <c r="F34" s="68"/>
      <c r="G34" s="68"/>
      <c r="H34" s="68"/>
      <c r="I34" s="68"/>
    </row>
    <row r="35" spans="1:9" x14ac:dyDescent="0.4">
      <c r="A35" s="68"/>
      <c r="B35" s="68"/>
      <c r="C35" s="68"/>
      <c r="D35" s="68"/>
      <c r="E35" s="68"/>
      <c r="F35" s="68"/>
      <c r="G35" s="68"/>
      <c r="H35" s="68"/>
      <c r="I35" s="68"/>
    </row>
    <row r="36" spans="1:9" x14ac:dyDescent="0.4">
      <c r="A36" s="68"/>
      <c r="B36" s="68"/>
      <c r="C36" s="68"/>
      <c r="D36" s="68"/>
      <c r="E36" s="68"/>
      <c r="F36" s="68"/>
      <c r="G36" s="68"/>
      <c r="H36" s="68"/>
      <c r="I36" s="68"/>
    </row>
    <row r="37" spans="1:9" x14ac:dyDescent="0.4">
      <c r="A37" s="68"/>
      <c r="B37" s="68"/>
      <c r="C37" s="68"/>
      <c r="D37" s="68"/>
      <c r="E37" s="68"/>
      <c r="F37" s="68"/>
      <c r="G37" s="68"/>
      <c r="H37" s="68"/>
      <c r="I37" s="68"/>
    </row>
    <row r="38" spans="1:9" x14ac:dyDescent="0.4">
      <c r="A38" s="68"/>
      <c r="B38" s="68"/>
      <c r="C38" s="68"/>
      <c r="D38" s="68"/>
      <c r="E38" s="68"/>
      <c r="F38" s="68"/>
      <c r="G38" s="68"/>
      <c r="H38" s="68"/>
      <c r="I38" s="68"/>
    </row>
    <row r="39" spans="1:9" x14ac:dyDescent="0.4">
      <c r="A39" s="68"/>
      <c r="B39" s="68"/>
      <c r="C39" s="68"/>
      <c r="D39" s="68"/>
      <c r="E39" s="68"/>
      <c r="F39" s="68"/>
      <c r="G39" s="68"/>
      <c r="H39" s="68"/>
      <c r="I39" s="68"/>
    </row>
    <row r="40" spans="1:9" x14ac:dyDescent="0.4">
      <c r="A40" s="68"/>
      <c r="B40" s="68"/>
      <c r="C40" s="68"/>
      <c r="D40" s="68"/>
      <c r="E40" s="68"/>
      <c r="F40" s="68"/>
      <c r="G40" s="68"/>
      <c r="H40" s="68"/>
      <c r="I40" s="68"/>
    </row>
    <row r="41" spans="1:9" x14ac:dyDescent="0.4">
      <c r="A41" s="68"/>
      <c r="B41" s="68"/>
      <c r="C41" s="68"/>
      <c r="D41" s="68"/>
      <c r="E41" s="68"/>
      <c r="F41" s="68"/>
      <c r="G41" s="68"/>
      <c r="H41" s="68"/>
      <c r="I41" s="68"/>
    </row>
    <row r="42" spans="1:9" x14ac:dyDescent="0.4">
      <c r="A42" s="68"/>
      <c r="B42" s="68"/>
      <c r="C42" s="68"/>
      <c r="D42" s="68"/>
      <c r="E42" s="68"/>
      <c r="F42" s="68"/>
      <c r="G42" s="68"/>
      <c r="H42" s="68"/>
      <c r="I42" s="68"/>
    </row>
    <row r="43" spans="1:9" x14ac:dyDescent="0.4">
      <c r="A43" s="68"/>
      <c r="B43" s="68"/>
      <c r="C43" s="68"/>
      <c r="D43" s="68"/>
      <c r="E43" s="68"/>
      <c r="F43" s="68"/>
      <c r="G43" s="68"/>
      <c r="H43" s="68"/>
      <c r="I43" s="68"/>
    </row>
    <row r="44" spans="1:9" x14ac:dyDescent="0.4">
      <c r="A44" s="68"/>
      <c r="B44" s="68"/>
      <c r="C44" s="68"/>
      <c r="D44" s="68"/>
      <c r="E44" s="68"/>
      <c r="F44" s="68"/>
      <c r="G44" s="68"/>
      <c r="H44" s="68"/>
      <c r="I44" s="68"/>
    </row>
    <row r="45" spans="1:9" x14ac:dyDescent="0.4">
      <c r="A45" s="68"/>
      <c r="B45" s="68"/>
      <c r="C45" s="68"/>
      <c r="D45" s="68"/>
      <c r="E45" s="68"/>
      <c r="F45" s="68"/>
      <c r="G45" s="68"/>
      <c r="H45" s="68"/>
      <c r="I45" s="68"/>
    </row>
    <row r="46" spans="1:9" x14ac:dyDescent="0.4">
      <c r="A46" s="68"/>
      <c r="B46" s="68"/>
      <c r="C46" s="68"/>
      <c r="D46" s="68"/>
      <c r="E46" s="68"/>
      <c r="F46" s="68"/>
      <c r="G46" s="68"/>
      <c r="H46" s="68"/>
      <c r="I46" s="68"/>
    </row>
    <row r="47" spans="1:9" x14ac:dyDescent="0.4">
      <c r="A47" s="68"/>
      <c r="B47" s="68"/>
      <c r="C47" s="68"/>
      <c r="D47" s="68"/>
      <c r="E47" s="68"/>
      <c r="F47" s="68"/>
      <c r="G47" s="68"/>
      <c r="H47" s="68"/>
      <c r="I47" s="68"/>
    </row>
    <row r="48" spans="1:9" x14ac:dyDescent="0.4">
      <c r="A48" s="68"/>
      <c r="B48" s="68"/>
      <c r="C48" s="68"/>
      <c r="D48" s="68"/>
      <c r="E48" s="68"/>
      <c r="F48" s="68"/>
      <c r="G48" s="68"/>
      <c r="H48" s="68"/>
      <c r="I48" s="68"/>
    </row>
    <row r="49" spans="1:9" x14ac:dyDescent="0.4">
      <c r="A49" s="68"/>
      <c r="B49" s="68"/>
      <c r="C49" s="68"/>
      <c r="D49" s="68"/>
      <c r="E49" s="68"/>
      <c r="F49" s="68"/>
      <c r="G49" s="68"/>
      <c r="H49" s="68"/>
      <c r="I49" s="68"/>
    </row>
    <row r="50" spans="1:9" x14ac:dyDescent="0.4">
      <c r="A50" s="68"/>
      <c r="B50" s="68"/>
      <c r="C50" s="68"/>
      <c r="D50" s="68"/>
      <c r="E50" s="68"/>
      <c r="F50" s="68"/>
      <c r="G50" s="68"/>
      <c r="H50" s="68"/>
      <c r="I50" s="68"/>
    </row>
    <row r="51" spans="1:9" x14ac:dyDescent="0.4">
      <c r="A51" s="69" t="s">
        <v>229</v>
      </c>
      <c r="B51" s="70"/>
      <c r="C51" s="70"/>
      <c r="D51" s="70"/>
      <c r="E51" s="70"/>
      <c r="F51" s="68"/>
      <c r="G51" s="68"/>
      <c r="H51" s="68"/>
      <c r="I51" s="68"/>
    </row>
    <row r="52" spans="1:9" x14ac:dyDescent="0.4">
      <c r="A52" s="69" t="s">
        <v>230</v>
      </c>
      <c r="B52" s="70"/>
      <c r="C52" s="70"/>
      <c r="D52" s="70"/>
      <c r="E52" s="70"/>
      <c r="F52" s="68"/>
      <c r="G52" s="68"/>
      <c r="H52" s="68"/>
      <c r="I52" s="68"/>
    </row>
    <row r="53" spans="1:9" x14ac:dyDescent="0.4">
      <c r="A53" s="71" t="s">
        <v>231</v>
      </c>
      <c r="B53" s="68"/>
      <c r="C53" s="68"/>
      <c r="D53" s="68"/>
      <c r="E53" s="68"/>
      <c r="F53" s="68"/>
      <c r="G53" s="68"/>
      <c r="H53" s="68"/>
      <c r="I53" s="68"/>
    </row>
    <row r="54" spans="1:9" x14ac:dyDescent="0.4">
      <c r="A54" s="68"/>
      <c r="B54" s="68"/>
      <c r="C54" s="68"/>
      <c r="D54" s="68"/>
      <c r="E54" s="68"/>
      <c r="F54" s="68"/>
      <c r="G54" s="68"/>
      <c r="H54" s="68"/>
      <c r="I54" s="68"/>
    </row>
    <row r="55" spans="1:9" x14ac:dyDescent="0.4">
      <c r="A55" s="68"/>
      <c r="B55" s="68"/>
      <c r="C55" s="68"/>
      <c r="D55" s="68"/>
      <c r="E55" s="68"/>
      <c r="F55" s="68"/>
      <c r="G55" s="68"/>
      <c r="H55" s="68"/>
      <c r="I55" s="68"/>
    </row>
  </sheetData>
  <sheetProtection algorithmName="SHA-512" hashValue="GhMnFOJdrh0ig+KVb0aPWRCIVBKjZVr8abzQt6XelqRjzr8UOJRFYAKxQWv0lZW2e9Mfm6aLIN4JgBo2O5uDbA==" saltValue="a8bGWnrtcM7dRN/j2NuPQg==" spinCount="100000" sheet="1" objects="1" scenarios="1"/>
  <hyperlinks>
    <hyperlink ref="A53" r:id="rId1" xr:uid="{87924311-7DC9-421D-B8EA-61BDC33CFC52}"/>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G19"/>
  <sheetViews>
    <sheetView tabSelected="1" workbookViewId="0">
      <selection activeCell="B2" sqref="B2"/>
    </sheetView>
  </sheetViews>
  <sheetFormatPr baseColWidth="10" defaultColWidth="11.42578125" defaultRowHeight="13.9" x14ac:dyDescent="0.4"/>
  <cols>
    <col min="1" max="1" width="25.140625" style="30" bestFit="1" customWidth="1"/>
    <col min="2" max="2" width="39" style="30" customWidth="1"/>
    <col min="3" max="16384" width="11.42578125" style="30"/>
  </cols>
  <sheetData>
    <row r="1" spans="1:7" ht="20.100000000000001" customHeight="1" x14ac:dyDescent="0.4">
      <c r="A1" s="29" t="s">
        <v>34</v>
      </c>
      <c r="C1" s="31" t="s">
        <v>35</v>
      </c>
    </row>
    <row r="2" spans="1:7" ht="20.100000000000001" customHeight="1" x14ac:dyDescent="0.4">
      <c r="A2" s="30" t="s">
        <v>36</v>
      </c>
      <c r="B2" s="154"/>
      <c r="C2" s="30" t="s">
        <v>36</v>
      </c>
    </row>
    <row r="3" spans="1:7" ht="20.100000000000001" customHeight="1" x14ac:dyDescent="0.4">
      <c r="A3" s="30" t="s">
        <v>37</v>
      </c>
      <c r="B3" s="47"/>
      <c r="C3" s="30" t="s">
        <v>38</v>
      </c>
    </row>
    <row r="4" spans="1:7" ht="20.100000000000001" customHeight="1" x14ac:dyDescent="0.4">
      <c r="A4" s="30" t="s">
        <v>39</v>
      </c>
      <c r="B4" s="154"/>
      <c r="C4" s="30" t="s">
        <v>40</v>
      </c>
    </row>
    <row r="5" spans="1:7" ht="20.100000000000001" customHeight="1" x14ac:dyDescent="0.4"/>
    <row r="6" spans="1:7" ht="45" customHeight="1" x14ac:dyDescent="0.4">
      <c r="A6" s="142" t="s">
        <v>180</v>
      </c>
      <c r="B6" s="143"/>
      <c r="C6" s="143"/>
      <c r="D6" s="143"/>
      <c r="E6" s="143"/>
      <c r="F6" s="143"/>
      <c r="G6" s="143"/>
    </row>
    <row r="7" spans="1:7" ht="15" customHeight="1" x14ac:dyDescent="0.4">
      <c r="A7" s="60"/>
      <c r="B7" s="60"/>
      <c r="C7" s="60"/>
      <c r="D7" s="60"/>
      <c r="E7" s="60"/>
      <c r="F7" s="60"/>
      <c r="G7" s="60"/>
    </row>
    <row r="8" spans="1:7" ht="45" customHeight="1" x14ac:dyDescent="0.4">
      <c r="A8" s="142" t="s">
        <v>181</v>
      </c>
      <c r="B8" s="143"/>
      <c r="C8" s="143"/>
      <c r="D8" s="143"/>
      <c r="E8" s="143"/>
      <c r="F8" s="143"/>
      <c r="G8" s="143"/>
    </row>
    <row r="9" spans="1:7" ht="20.100000000000001" customHeight="1" x14ac:dyDescent="0.4">
      <c r="A9" s="32"/>
    </row>
    <row r="10" spans="1:7" ht="45" customHeight="1" x14ac:dyDescent="0.4">
      <c r="A10" s="139" t="s">
        <v>182</v>
      </c>
      <c r="B10" s="139"/>
      <c r="C10" s="139"/>
      <c r="D10" s="139"/>
      <c r="E10" s="139"/>
      <c r="F10" s="139"/>
      <c r="G10" s="139"/>
    </row>
    <row r="11" spans="1:7" ht="45" customHeight="1" x14ac:dyDescent="0.4">
      <c r="A11" s="139" t="s">
        <v>183</v>
      </c>
      <c r="B11" s="140"/>
      <c r="C11" s="140"/>
      <c r="D11" s="140"/>
      <c r="E11" s="140"/>
      <c r="F11" s="140"/>
      <c r="G11" s="140"/>
    </row>
    <row r="12" spans="1:7" ht="45" customHeight="1" x14ac:dyDescent="0.4">
      <c r="A12" s="139" t="s">
        <v>114</v>
      </c>
      <c r="B12" s="139"/>
      <c r="C12" s="140" t="s">
        <v>115</v>
      </c>
      <c r="D12" s="140"/>
      <c r="E12" s="140"/>
      <c r="F12" s="140"/>
      <c r="G12" s="61"/>
    </row>
    <row r="13" spans="1:7" ht="45" customHeight="1" x14ac:dyDescent="0.4">
      <c r="A13" s="44"/>
      <c r="B13" s="44"/>
      <c r="C13" s="45"/>
      <c r="D13" s="45"/>
      <c r="E13" s="45"/>
      <c r="F13" s="45"/>
      <c r="G13" s="45"/>
    </row>
    <row r="15" spans="1:7" x14ac:dyDescent="0.4">
      <c r="A15" s="30" t="s">
        <v>100</v>
      </c>
      <c r="B15" s="47"/>
      <c r="C15" s="141" t="s">
        <v>106</v>
      </c>
      <c r="D15" s="141"/>
      <c r="E15" s="141"/>
    </row>
    <row r="16" spans="1:7" x14ac:dyDescent="0.4">
      <c r="A16" s="30" t="s">
        <v>101</v>
      </c>
      <c r="B16" s="32" t="str">
        <f>IF(ISBLANK(B15),"",IF(B3=B15,"Kontrolle erfolgreich - check ok","FEHLER - ERROR"))</f>
        <v/>
      </c>
      <c r="C16" s="30" t="s">
        <v>107</v>
      </c>
    </row>
    <row r="17" spans="2:2" x14ac:dyDescent="0.4">
      <c r="B17" s="32" t="str">
        <f>IF(ISBLANK(B15),"",IF(ISERROR(FIND("@",B15,1)),"keine gültige eMail-Adresse",IF((VALUE(FIND("@",B15,1))&gt;1),"","keine gültige eMail-Adresse!")))</f>
        <v/>
      </c>
    </row>
    <row r="18" spans="2:2" x14ac:dyDescent="0.4">
      <c r="B18" s="32" t="str">
        <f>IF(ISBLANK(B15),"",IF(ISERROR(FIND("@",B15,1)),"no valid eMail-adress",IF((VALUE(FIND("@",B15,1))&gt;1),"","no valid eMail-address!")))</f>
        <v/>
      </c>
    </row>
    <row r="19" spans="2:2" x14ac:dyDescent="0.4">
      <c r="B19" s="30" t="str">
        <f>IF(ISBLANK(B15),"",IF(ISERROR(FIND("; ",B15,1)),"",IF((VALUE(FIND("; ",B15,1))&gt;8),"","Achtung - die zweite eMail-Adresse wurde nicht korrekt eingegeben")))</f>
        <v/>
      </c>
    </row>
  </sheetData>
  <sheetProtection algorithmName="SHA-512" hashValue="CWMnZaC0iFQEiXtxQDBKoZkQGiuXTyeV3MnSfV7RSUIGrblK26LvrHGSjQcbYZDXHZEFQWR4KWk+tevvFMN3Mw==" saltValue="qKdPmA1qF8uOyTN5vkGWc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G43"/>
  <sheetViews>
    <sheetView workbookViewId="0"/>
  </sheetViews>
  <sheetFormatPr baseColWidth="10" defaultRowHeight="13.9" x14ac:dyDescent="0.4"/>
  <cols>
    <col min="1" max="1" width="39.42578125" bestFit="1" customWidth="1"/>
    <col min="2" max="2" width="33.140625" bestFit="1" customWidth="1"/>
  </cols>
  <sheetData>
    <row r="1" spans="1:7" x14ac:dyDescent="0.4">
      <c r="A1" t="s">
        <v>5</v>
      </c>
      <c r="B1" s="3" t="str">
        <f>IF(ISNUMBER(VALUE(Ergebnisse!H1)),IF(VALUE(Ergebnisse!H1)&gt;0,VALUE(Ergebnisse!H1),""),"")</f>
        <v/>
      </c>
      <c r="D1" t="s">
        <v>12</v>
      </c>
    </row>
    <row r="2" spans="1:7" x14ac:dyDescent="0.4">
      <c r="A2" t="s">
        <v>1</v>
      </c>
      <c r="B2" s="3" t="str">
        <f>IF(ISNUMBER(VALUE(Ergebnisse!H2)),IF(VALUE(Ergebnisse!H2)&gt;0,VALUE(Ergebnisse!H2),""),"")</f>
        <v/>
      </c>
    </row>
    <row r="3" spans="1:7" x14ac:dyDescent="0.4">
      <c r="A3" t="s">
        <v>6</v>
      </c>
      <c r="B3" s="27" t="s">
        <v>68</v>
      </c>
      <c r="D3" t="s">
        <v>11</v>
      </c>
    </row>
    <row r="4" spans="1:7" x14ac:dyDescent="0.4">
      <c r="A4" t="s">
        <v>7</v>
      </c>
      <c r="B4" s="3">
        <f>YEAR(Ergebnisse!E5)</f>
        <v>2026</v>
      </c>
      <c r="D4" s="4">
        <v>2</v>
      </c>
    </row>
    <row r="5" spans="1:7" x14ac:dyDescent="0.4">
      <c r="A5" t="s">
        <v>8</v>
      </c>
      <c r="B5" s="3" t="str">
        <f>D8</f>
        <v>N</v>
      </c>
      <c r="D5" t="str">
        <f>IF(D4=2,"N","J")</f>
        <v>N</v>
      </c>
      <c r="F5">
        <v>1</v>
      </c>
      <c r="G5" s="40" t="s">
        <v>102</v>
      </c>
    </row>
    <row r="6" spans="1:7" x14ac:dyDescent="0.4">
      <c r="A6" t="s">
        <v>28</v>
      </c>
      <c r="B6" s="3">
        <f>Ergebnisse!H3</f>
        <v>1</v>
      </c>
      <c r="F6">
        <v>2</v>
      </c>
      <c r="G6" s="40" t="s">
        <v>103</v>
      </c>
    </row>
    <row r="7" spans="1:7" x14ac:dyDescent="0.4">
      <c r="A7" t="s">
        <v>32</v>
      </c>
      <c r="B7" s="28">
        <f>Ergebnisse!E5</f>
        <v>46166</v>
      </c>
    </row>
    <row r="8" spans="1:7" x14ac:dyDescent="0.4">
      <c r="A8" t="s">
        <v>9</v>
      </c>
      <c r="B8" s="3">
        <v>31</v>
      </c>
      <c r="D8" t="str">
        <f>LEFT(D5,1)</f>
        <v>N</v>
      </c>
    </row>
    <row r="9" spans="1:7" x14ac:dyDescent="0.4">
      <c r="A9" t="s">
        <v>10</v>
      </c>
      <c r="B9" s="3">
        <v>2</v>
      </c>
    </row>
    <row r="10" spans="1:7" x14ac:dyDescent="0.4">
      <c r="A10" t="s">
        <v>176</v>
      </c>
      <c r="B10" s="27">
        <f>Kontakt!B2</f>
        <v>0</v>
      </c>
    </row>
    <row r="11" spans="1:7" x14ac:dyDescent="0.4">
      <c r="A11" t="s">
        <v>177</v>
      </c>
      <c r="B11" s="58">
        <f>IF(Kontakt!B3=Kontakt!B15,Kontakt!B3,0)</f>
        <v>0</v>
      </c>
    </row>
    <row r="12" spans="1:7" x14ac:dyDescent="0.4">
      <c r="A12" s="40" t="s">
        <v>178</v>
      </c>
      <c r="B12" s="3">
        <v>1</v>
      </c>
    </row>
    <row r="13" spans="1:7" x14ac:dyDescent="0.4">
      <c r="A13" t="s">
        <v>14</v>
      </c>
      <c r="B13" s="2" t="str">
        <f>Ergebnisse!A15</f>
        <v>Rind</v>
      </c>
      <c r="C13" s="2"/>
    </row>
    <row r="14" spans="1:7" x14ac:dyDescent="0.4">
      <c r="A14" t="s">
        <v>15</v>
      </c>
      <c r="B14" s="2" t="str">
        <f>Ergebnisse!A17</f>
        <v>Schwein</v>
      </c>
      <c r="C14" s="2"/>
    </row>
    <row r="15" spans="1:7" x14ac:dyDescent="0.4">
      <c r="A15" t="s">
        <v>16</v>
      </c>
      <c r="B15" s="48" t="str">
        <f>Ergebnisse!A19</f>
        <v>Wildschwein</v>
      </c>
      <c r="C15" s="2"/>
    </row>
    <row r="16" spans="1:7" x14ac:dyDescent="0.4">
      <c r="A16" t="s">
        <v>22</v>
      </c>
      <c r="B16" s="48" t="str">
        <f>Ergebnisse!A21</f>
        <v>Schaf</v>
      </c>
      <c r="C16" s="2"/>
    </row>
    <row r="17" spans="1:3" x14ac:dyDescent="0.4">
      <c r="A17" t="s">
        <v>23</v>
      </c>
      <c r="B17" s="48" t="str">
        <f>Ergebnisse!A23</f>
        <v>Ziege</v>
      </c>
      <c r="C17" s="2"/>
    </row>
    <row r="18" spans="1:3" x14ac:dyDescent="0.4">
      <c r="A18" t="s">
        <v>24</v>
      </c>
      <c r="B18" s="48" t="str">
        <f>Ergebnisse!A25</f>
        <v>Pferd</v>
      </c>
      <c r="C18" s="2"/>
    </row>
    <row r="19" spans="1:3" x14ac:dyDescent="0.4">
      <c r="A19" t="s">
        <v>25</v>
      </c>
      <c r="B19" s="48" t="str">
        <f>Ergebnisse!A27</f>
        <v>Rotwild</v>
      </c>
      <c r="C19" s="2"/>
    </row>
    <row r="20" spans="1:3" x14ac:dyDescent="0.4">
      <c r="A20" t="s">
        <v>26</v>
      </c>
      <c r="B20" s="48" t="str">
        <f>Ergebnisse!A29</f>
        <v>Damwild</v>
      </c>
      <c r="C20" s="2"/>
    </row>
    <row r="21" spans="1:3" x14ac:dyDescent="0.4">
      <c r="A21" t="s">
        <v>27</v>
      </c>
      <c r="B21" s="48" t="str">
        <f>Ergebnisse!A31</f>
        <v>Hase</v>
      </c>
      <c r="C21" s="2"/>
    </row>
    <row r="22" spans="1:3" x14ac:dyDescent="0.4">
      <c r="A22" t="s">
        <v>30</v>
      </c>
      <c r="B22" s="48" t="str">
        <f>Ergebnisse!A33</f>
        <v>Kaninchen</v>
      </c>
      <c r="C22" s="2"/>
    </row>
    <row r="23" spans="1:3" x14ac:dyDescent="0.4">
      <c r="A23" t="s">
        <v>95</v>
      </c>
      <c r="B23" s="48" t="str">
        <f>Ergebnisse!A35</f>
        <v>Reh</v>
      </c>
      <c r="C23" s="2"/>
    </row>
    <row r="24" spans="1:3" x14ac:dyDescent="0.4">
      <c r="A24" t="s">
        <v>112</v>
      </c>
      <c r="B24" s="48" t="str">
        <f>Ergebnisse!A37</f>
        <v>Elch</v>
      </c>
      <c r="C24" s="2"/>
    </row>
    <row r="25" spans="1:3" x14ac:dyDescent="0.4">
      <c r="A25" t="s">
        <v>119</v>
      </c>
      <c r="B25" s="48" t="str">
        <f>Ergebnisse!A39</f>
        <v>Känguru</v>
      </c>
      <c r="C25" s="2"/>
    </row>
    <row r="26" spans="1:3" x14ac:dyDescent="0.4">
      <c r="A26" t="s">
        <v>124</v>
      </c>
      <c r="B26" s="48" t="str">
        <f>Ergebnisse!A41</f>
        <v>Rentier</v>
      </c>
      <c r="C26" s="2"/>
    </row>
    <row r="27" spans="1:3" x14ac:dyDescent="0.4">
      <c r="A27" t="s">
        <v>133</v>
      </c>
      <c r="B27" s="48" t="str">
        <f>Ergebnisse!A43</f>
        <v>Gämse (Gams)</v>
      </c>
      <c r="C27" s="2"/>
    </row>
    <row r="28" spans="1:3" x14ac:dyDescent="0.4">
      <c r="A28" t="s">
        <v>134</v>
      </c>
      <c r="B28" s="67" t="str">
        <f>Ergebnisse!A45</f>
        <v>Wasserbüffel</v>
      </c>
      <c r="C28" s="2"/>
    </row>
    <row r="29" spans="1:3" x14ac:dyDescent="0.4">
      <c r="A29" t="s">
        <v>135</v>
      </c>
      <c r="B29" s="48" t="str">
        <f>Ergebnisse!A47</f>
        <v>Geflügel</v>
      </c>
    </row>
    <row r="30" spans="1:3" x14ac:dyDescent="0.4">
      <c r="A30" t="s">
        <v>136</v>
      </c>
      <c r="B30" s="48" t="str">
        <f>Ergebnisse!A49</f>
        <v>Huhn</v>
      </c>
    </row>
    <row r="31" spans="1:3" x14ac:dyDescent="0.4">
      <c r="A31" t="s">
        <v>137</v>
      </c>
      <c r="B31" s="48" t="str">
        <f>Ergebnisse!A51</f>
        <v>Pute</v>
      </c>
    </row>
    <row r="32" spans="1:3" x14ac:dyDescent="0.4">
      <c r="A32" t="s">
        <v>151</v>
      </c>
      <c r="B32" s="48" t="str">
        <f>Ergebnisse!A53</f>
        <v>Gans</v>
      </c>
    </row>
    <row r="33" spans="1:2" x14ac:dyDescent="0.4">
      <c r="A33" t="s">
        <v>155</v>
      </c>
      <c r="B33" s="48" t="str">
        <f>Ergebnisse!A55</f>
        <v>Strauß</v>
      </c>
    </row>
    <row r="34" spans="1:2" x14ac:dyDescent="0.4">
      <c r="A34" t="s">
        <v>195</v>
      </c>
      <c r="B34" s="48" t="str">
        <f>Ergebnisse!A57</f>
        <v>Ente</v>
      </c>
    </row>
    <row r="35" spans="1:2" x14ac:dyDescent="0.4">
      <c r="A35" t="s">
        <v>196</v>
      </c>
      <c r="B35" s="48" t="str">
        <f>Ergebnisse!A59</f>
        <v>Fasan</v>
      </c>
    </row>
    <row r="36" spans="1:2" x14ac:dyDescent="0.4">
      <c r="A36" t="s">
        <v>197</v>
      </c>
      <c r="B36" s="48" t="str">
        <f>Ergebnisse!A61</f>
        <v>Insekten, allgemein</v>
      </c>
    </row>
    <row r="37" spans="1:2" x14ac:dyDescent="0.4">
      <c r="A37" t="s">
        <v>198</v>
      </c>
      <c r="B37" s="48" t="str">
        <f>Ergebnisse!A63</f>
        <v>Buffalowurm (Alphitobius diaperinus)</v>
      </c>
    </row>
    <row r="38" spans="1:2" x14ac:dyDescent="0.4">
      <c r="A38" t="s">
        <v>199</v>
      </c>
      <c r="B38" s="48" t="str">
        <f>Ergebnisse!A65</f>
        <v>Drohnenbrut (Apis mellifera)</v>
      </c>
    </row>
    <row r="39" spans="1:2" x14ac:dyDescent="0.4">
      <c r="A39" t="s">
        <v>200</v>
      </c>
      <c r="B39" s="48" t="str">
        <f>Ergebnisse!A67</f>
        <v>Heimchen (Acheta domesticus)</v>
      </c>
    </row>
    <row r="40" spans="1:2" x14ac:dyDescent="0.4">
      <c r="A40" t="s">
        <v>201</v>
      </c>
      <c r="B40" s="48" t="str">
        <f>Ergebnisse!A69</f>
        <v>Kurzflügelgrille (Gryllodes sigillatus)</v>
      </c>
    </row>
    <row r="41" spans="1:2" x14ac:dyDescent="0.4">
      <c r="A41" t="s">
        <v>202</v>
      </c>
      <c r="B41" s="48" t="str">
        <f>Ergebnisse!A71</f>
        <v>Mehlwurm (Tenebrio molitor)</v>
      </c>
    </row>
    <row r="42" spans="1:2" x14ac:dyDescent="0.4">
      <c r="A42" t="s">
        <v>227</v>
      </c>
      <c r="B42" s="48" t="str">
        <f>Ergebnisse!A73</f>
        <v>Schwarze Soldatenfliege (Hermetia illucens)</v>
      </c>
    </row>
    <row r="43" spans="1:2" x14ac:dyDescent="0.4">
      <c r="A43" t="s">
        <v>228</v>
      </c>
      <c r="B43" s="48" t="str">
        <f>Ergebnisse!A75</f>
        <v>Wanderheuschrecke (Locusta migratoria)</v>
      </c>
    </row>
  </sheetData>
  <sheetProtection algorithmName="SHA-512" hashValue="dehO8rZ7V6g+TkXRqL7BvJaGooNJbiBhy8jqyaSWTHjSRjODEn7hItMer6yaDa1//dagfBxqtQVogTwc738dlw==" saltValue="bMbpXuutKejSGtGs6dgTY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12</vt:i4>
      </vt:variant>
    </vt:vector>
  </HeadingPairs>
  <TitlesOfParts>
    <vt:vector size="28" baseType="lpstr">
      <vt:lpstr>Reporting</vt:lpstr>
      <vt:lpstr>Evaluation</vt:lpstr>
      <vt:lpstr>Auswertung</vt:lpstr>
      <vt:lpstr>Datenübernahme</vt:lpstr>
      <vt:lpstr>Einsenden</vt:lpstr>
      <vt:lpstr>Ausfüllhinweise</vt:lpstr>
      <vt:lpstr>Kurzanleitung</vt:lpstr>
      <vt:lpstr>Kontakt</vt:lpstr>
      <vt:lpstr>Teilnehmerdaten</vt:lpstr>
      <vt:lpstr>Ergebnisse</vt:lpstr>
      <vt:lpstr>weitere Ergebnisse</vt:lpstr>
      <vt:lpstr>Mitteilungen</vt:lpstr>
      <vt:lpstr>Ergebnisangabe</vt:lpstr>
      <vt:lpstr>Prinzipien</vt:lpstr>
      <vt:lpstr>Bezugsquellen</vt:lpstr>
      <vt:lpstr>Durchführungen</vt:lpstr>
      <vt:lpstr>Ausfüllhinweise!Druckbereich</vt:lpstr>
      <vt:lpstr>Datenübernahme!Druckbereich</vt:lpstr>
      <vt:lpstr>Einsenden!Druckbereich</vt:lpstr>
      <vt:lpstr>Ergebnisse!Druckbereich</vt:lpstr>
      <vt:lpstr>'weitere Ergebnisse'!Druckbereich</vt:lpstr>
      <vt:lpstr>Ausfüllhinweise!OLE_LINK1</vt:lpstr>
      <vt:lpstr>Auswertung!OLE_LINK1</vt:lpstr>
      <vt:lpstr>Einsenden!OLE_LINK1</vt:lpstr>
      <vt:lpstr>Evaluation!OLE_LINK1</vt:lpstr>
      <vt:lpstr>Reporting!OLE_LINK1</vt:lpstr>
      <vt:lpstr>Reporting!OLE_LINK2</vt:lpstr>
      <vt:lpstr>Bezugsquellen!Parameter2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Ute Lippold</cp:lastModifiedBy>
  <cp:lastPrinted>2025-02-09T10:26:39Z</cp:lastPrinted>
  <dcterms:created xsi:type="dcterms:W3CDTF">2005-02-14T18:41:01Z</dcterms:created>
  <dcterms:modified xsi:type="dcterms:W3CDTF">2026-03-24T20:26:21Z</dcterms:modified>
</cp:coreProperties>
</file>