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13_ncr:1_{227DDBAC-DE52-4779-BC3D-27DEDFE81DD2}" xr6:coauthVersionLast="47" xr6:coauthVersionMax="47" xr10:uidLastSave="{00000000-0000-0000-0000-000000000000}"/>
  <workbookProtection workbookAlgorithmName="SHA-512" workbookHashValue="L1lD6UES1n/U5yI5t3Z/sQ5ZF+nNeMVpnDjLzv9JABbMFj2m8Hx1XZeNDEzQbvyfF7YqMHXeZV6xnbLeYx/rLA==" workbookSaltValue="ft//XkoOiFfRra9/+Gg6AA==" workbookSpinCount="100000" lockStructure="1"/>
  <bookViews>
    <workbookView xWindow="-98" yWindow="-98" windowWidth="28996" windowHeight="15675" firstSheet="3" activeTab="7" xr2:uid="{00000000-000D-0000-FFFF-FFFF00000000}"/>
  </bookViews>
  <sheets>
    <sheet name="Significance" sheetId="63" r:id="rId1"/>
    <sheet name="Reporting" sheetId="64" r:id="rId2"/>
    <sheet name="Auswertung" sheetId="66" r:id="rId3"/>
    <sheet name="Datenübernahme" sheetId="67" r:id="rId4"/>
    <sheet name="Signifikanz" sheetId="68" r:id="rId5"/>
    <sheet name="Ausfüllhinweise" sheetId="69" r:id="rId6"/>
    <sheet name="Kurzanleitung" sheetId="70" r:id="rId7"/>
    <sheet name="Kontakt" sheetId="54" r:id="rId8"/>
    <sheet name="Teilnehmerdaten" sheetId="5" state="hidden" r:id="rId9"/>
    <sheet name="Ergebnisse" sheetId="15" r:id="rId10"/>
    <sheet name="Mitteilungen" sheetId="18" r:id="rId11"/>
    <sheet name="Aromastoffe" sheetId="55" state="hidden" r:id="rId12"/>
    <sheet name="Vanillin" sheetId="62" state="hidden" r:id="rId13"/>
  </sheets>
  <externalReferences>
    <externalReference r:id="rId14"/>
    <externalReference r:id="rId15"/>
    <externalReference r:id="rId16"/>
    <externalReference r:id="rId17"/>
    <externalReference r:id="rId18"/>
    <externalReference r:id="rId19"/>
    <externalReference r:id="rId20"/>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11">#REF!</definedName>
    <definedName name="Daten" localSheetId="5">#REF!</definedName>
    <definedName name="Daten" localSheetId="6">#REF!</definedName>
    <definedName name="Daten" localSheetId="12">#REF!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11">#REF!</definedName>
    <definedName name="MBlei" localSheetId="5">#REF!</definedName>
    <definedName name="MBlei" localSheetId="6">#REF!</definedName>
    <definedName name="MBlei" localSheetId="12">#REF!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11">#REF!</definedName>
    <definedName name="Parameter2" localSheetId="5">#REF!</definedName>
    <definedName name="Parameter2" localSheetId="7">#REF!</definedName>
    <definedName name="Parameter2" localSheetId="12">#REF!</definedName>
    <definedName name="Parameter2">#REF!</definedName>
    <definedName name="Parameter2alt" localSheetId="11">#REF!</definedName>
    <definedName name="Parameter2alt" localSheetId="5">#REF!</definedName>
    <definedName name="Parameter2alt" localSheetId="6">#REF!</definedName>
    <definedName name="Parameter2alt" localSheetId="12">#REF!</definedName>
    <definedName name="Parameter2alt">#REF!</definedName>
    <definedName name="test" localSheetId="5">[2]Parameter2!$B$3:$B$18</definedName>
    <definedName name="test" localSheetId="2">[3]Parameter2!$B$3:$B$18</definedName>
    <definedName name="test" localSheetId="7">[4]Parameter2!$B$3:$B$18</definedName>
    <definedName name="test" localSheetId="6">[5]Parameter2!$B$3:$B$18</definedName>
    <definedName name="test" localSheetId="1">[1]Parameter2!$B$3:$B$18</definedName>
    <definedName name="test">[6]Parameter2!$B$3:$B$18</definedName>
    <definedName name="test1" localSheetId="5">[4]Parameter2!$B$3:$B$18</definedName>
    <definedName name="test1" localSheetId="6">[4]Parameter2!$B$3:$B$18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5" l="1"/>
  <c r="E64" i="15"/>
  <c r="E63" i="15"/>
  <c r="E62" i="15"/>
  <c r="E61" i="15"/>
  <c r="E60" i="15"/>
  <c r="E59" i="15"/>
  <c r="E58" i="15"/>
  <c r="E57" i="15"/>
  <c r="E56" i="15"/>
  <c r="E55" i="15"/>
  <c r="E54" i="15"/>
  <c r="E53" i="15"/>
  <c r="E52" i="15"/>
  <c r="E51" i="15"/>
  <c r="E50" i="15"/>
  <c r="E49" i="15"/>
  <c r="A15" i="15"/>
  <c r="B11" i="5"/>
  <c r="B10"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52" i="15" l="1"/>
  <c r="C16" i="62"/>
  <c r="C1" i="62"/>
  <c r="B49" i="15"/>
  <c r="B50" i="15"/>
  <c r="B51" i="15"/>
  <c r="B53" i="15"/>
  <c r="B54" i="15"/>
  <c r="B55" i="15"/>
  <c r="B56" i="15"/>
  <c r="B65" i="15"/>
  <c r="B64" i="15"/>
  <c r="B63" i="15"/>
  <c r="B62" i="15"/>
  <c r="B61" i="15"/>
  <c r="B60" i="15"/>
  <c r="B59" i="15"/>
  <c r="B58" i="15"/>
  <c r="B57" i="15"/>
  <c r="D22" i="15" l="1"/>
  <c r="C1" i="55"/>
  <c r="A16" i="15"/>
  <c r="F5" i="15"/>
  <c r="F4" i="15"/>
  <c r="B4" i="5" l="1"/>
  <c r="B16" i="54"/>
  <c r="B17" i="54"/>
  <c r="B18" i="54"/>
  <c r="B19" i="54"/>
  <c r="H1" i="18"/>
  <c r="B1" i="5"/>
  <c r="B2" i="5"/>
  <c r="D5" i="5"/>
  <c r="D8" i="5" s="1"/>
  <c r="B5" i="5" s="1"/>
  <c r="B6" i="5"/>
  <c r="B7" i="5"/>
  <c r="B13" i="5"/>
  <c r="C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4AFBD068-FDB3-4FAF-826B-35B8BEE6224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1AFAB8BD-C98A-42AE-9C9B-647F4A57F98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9909B910-62B1-4239-87B2-174A537A2CC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<sst xmlns="http://schemas.openxmlformats.org/spreadsheetml/2006/main" count="266" uniqueCount="199">
  <si>
    <t>Ergebnisdatenblatt</t>
  </si>
  <si>
    <t>Parameter</t>
  </si>
  <si>
    <t>Einheit</t>
  </si>
  <si>
    <t>Kunden-Nr.</t>
  </si>
  <si>
    <t>Postleitzahl</t>
  </si>
  <si>
    <t>ergebnisse@lvus.de</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</si>
  <si>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</si>
  <si>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</si>
  <si>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</si>
  <si>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</si>
  <si>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</si>
  <si>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</si>
  <si>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</si>
  <si>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</si>
  <si>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</si>
  <si>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</si>
  <si>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</si>
  <si>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</si>
  <si>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</si>
  <si>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</si>
  <si>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</si>
  <si>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</si>
  <si>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</si>
  <si>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</si>
  <si>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</si>
  <si>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</si>
  <si>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</si>
  <si>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</si>
  <si>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</si>
  <si>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</si>
  <si>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</si>
  <si>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</si>
  <si>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</si>
  <si>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</si>
  <si>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</si>
  <si>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</si>
  <si>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</si>
  <si>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</si>
  <si>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</si>
  <si>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</si>
  <si>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</si>
  <si>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</si>
  <si>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</si>
  <si>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</si>
  <si>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</si>
  <si>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</si>
  <si>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</si>
  <si>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</si>
  <si>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</si>
  <si>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</si>
  <si>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</si>
  <si>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</si>
  <si>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</si>
  <si>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</si>
  <si>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</si>
  <si>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</si>
  <si>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</si>
  <si>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</si>
  <si>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</si>
  <si>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</si>
  <si>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</si>
  <si>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</si>
  <si>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</si>
  <si>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</si>
  <si>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</si>
  <si>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</si>
  <si>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</si>
  <si>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</si>
  <si>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</si>
  <si>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</si>
  <si>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</si>
  <si>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</si>
  <si>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</si>
  <si>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Parameter 9</t>
  </si>
  <si>
    <t>Parameter 10</t>
  </si>
  <si>
    <t>Beispiel für die Eingabe von 2 eMail-Adressen:
Example how to type in 2 different e-mail addresses:</t>
  </si>
  <si>
    <t>info@lvus.de; ergebnisse@lvus.de</t>
  </si>
  <si>
    <t>Gesamtverfahren</t>
  </si>
  <si>
    <t>Bitte beschreiben Sie Ihre Analysenverfahrenim unteren Teil dieses Datenblatts.
To describe your methods following the descriptions after the result area.</t>
  </si>
  <si>
    <t>Bestimmung mit (bitte auswählen):</t>
  </si>
  <si>
    <t>µg/L Probe</t>
  </si>
  <si>
    <t>Hexanal</t>
  </si>
  <si>
    <t>V1</t>
  </si>
  <si>
    <t>Ethylbutyrat</t>
  </si>
  <si>
    <t>36</t>
  </si>
  <si>
    <t>Parameter 11</t>
  </si>
  <si>
    <t>Bitte Excel-Format beibehalten - Do not change the Excel format, please!</t>
  </si>
  <si>
    <t>Bitte verwenden Sie eine Methode ihrer Wahl.
Please, use the method of your own choice.</t>
  </si>
  <si>
    <t>Vanillin</t>
  </si>
  <si>
    <t>Methode</t>
  </si>
  <si>
    <t>Bezeichnung des Analysenverfahrens</t>
  </si>
  <si>
    <t>Anzahl</t>
  </si>
  <si>
    <t>Extraktion mit Methanol</t>
  </si>
  <si>
    <t>Flüssig-Flüssig (n-Propanol)</t>
  </si>
  <si>
    <t>Ethanolische Extraktion mit anschließender Festphasenextraktion</t>
  </si>
  <si>
    <t>Ethanol/Wasser</t>
  </si>
  <si>
    <t>Extraktion mit Methanol, Klärung mit Carrez</t>
  </si>
  <si>
    <t>Extraktion mit Methanol, Klärung mit Carrez, Filtration über Kieselgur</t>
  </si>
  <si>
    <t>Sonstige - Bitte eingeben</t>
  </si>
  <si>
    <t>Messprinzip</t>
  </si>
  <si>
    <t>LC-MS/MS</t>
  </si>
  <si>
    <t>LC-MS</t>
  </si>
  <si>
    <t>LC-DAD</t>
  </si>
  <si>
    <t>LC-UV-Detektion</t>
  </si>
  <si>
    <t>LC (sonstige Detektoren)</t>
  </si>
  <si>
    <t>Sonstiges</t>
  </si>
  <si>
    <t>Bestimmung mit</t>
  </si>
  <si>
    <t>GC-MS</t>
  </si>
  <si>
    <t>GC-MS (Orbitrap)</t>
  </si>
  <si>
    <t>GC-MS (Sectorfeld Gerät)</t>
  </si>
  <si>
    <t>GC-MS (Iontrap)</t>
  </si>
  <si>
    <t>GC-MS/MS (qqq)</t>
  </si>
  <si>
    <t>GC-MS/MS (Orbitrap)</t>
  </si>
  <si>
    <t>GC-MS/MS (Iontrap)</t>
  </si>
  <si>
    <t>Bitte auswählen</t>
  </si>
  <si>
    <t>Weiteres zum GC-Verfahren</t>
  </si>
  <si>
    <t>Parameter 12</t>
  </si>
  <si>
    <t>Parameter 13</t>
  </si>
  <si>
    <t>Parameter 14</t>
  </si>
  <si>
    <t>Parameter 15</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</si>
  <si>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</si>
  <si>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</si>
  <si>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</si>
  <si>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</si>
  <si>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</si>
  <si>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</si>
  <si>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</si>
  <si>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</si>
  <si>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</si>
  <si>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</si>
  <si>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</si>
  <si>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</si>
  <si>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Aromastoffe in Apfelsaft</t>
  </si>
  <si>
    <t>Butylacetat</t>
  </si>
  <si>
    <t>R-2-Methylbutylacetat</t>
  </si>
  <si>
    <t>S-2-Methylbutylacetat</t>
  </si>
  <si>
    <t>Hexylacetat</t>
  </si>
  <si>
    <t>R-Ethyl-2-methylbutyrat</t>
  </si>
  <si>
    <t>S-Ethyl-2-methylbutyrat</t>
  </si>
  <si>
    <t>trans-2-Hexenal</t>
  </si>
  <si>
    <t>R-2-Methylbutan-1-ol</t>
  </si>
  <si>
    <t>S-2-Methylbutan-1-ol</t>
  </si>
  <si>
    <t>1-Hexanol</t>
  </si>
  <si>
    <t>trans-2-Hexen-1-ol</t>
  </si>
  <si>
    <t>3-Methylbutan-1-ol</t>
  </si>
  <si>
    <t>2-Methylbutylacetat (Summe)</t>
  </si>
  <si>
    <t>Ethyl-2-methylbutyrat (Summe)</t>
  </si>
  <si>
    <t>2-Methylbutan-1-ol (Summe)</t>
  </si>
  <si>
    <t>Validiert</t>
  </si>
  <si>
    <r>
      <t>VK [%]</t>
    </r>
    <r>
      <rPr>
        <vertAlign val="superscript"/>
        <sz val="8"/>
        <rFont val="Times New Roman"/>
        <family val="1"/>
      </rPr>
      <t>(1)</t>
    </r>
  </si>
  <si>
    <r>
      <t>Wdf. [%]</t>
    </r>
    <r>
      <rPr>
        <vertAlign val="superscript"/>
        <sz val="8"/>
        <rFont val="Times New Roman"/>
        <family val="1"/>
      </rPr>
      <t>(2)</t>
    </r>
  </si>
  <si>
    <r>
      <t>Wdf. korrigiert?</t>
    </r>
    <r>
      <rPr>
        <vertAlign val="superscript"/>
        <sz val="8"/>
        <rFont val="Times New Roman"/>
        <family val="1"/>
      </rPr>
      <t>(3)</t>
    </r>
  </si>
  <si>
    <r>
      <t>VK [%]</t>
    </r>
    <r>
      <rPr>
        <vertAlign val="superscript"/>
        <sz val="10"/>
        <rFont val="Times New Roman"/>
        <family val="1"/>
      </rPr>
      <t>(1)</t>
    </r>
  </si>
  <si>
    <r>
      <t>Wdf. korrigiert?</t>
    </r>
    <r>
      <rPr>
        <vertAlign val="superscript"/>
        <sz val="10"/>
        <rFont val="Times New Roman"/>
        <family val="1"/>
      </rPr>
      <t>(3)</t>
    </r>
  </si>
  <si>
    <t>Wiederfindungskorrektur des Ergebnisses? Falls ja, auf welcher Basis</t>
  </si>
  <si>
    <t>Möglichkeit zur Mitteilung von sonsitgen Vorgehensweisen oder Beobachtungen</t>
  </si>
  <si>
    <r>
      <t>Bemerkung</t>
    </r>
    <r>
      <rPr>
        <vertAlign val="superscript"/>
        <sz val="10"/>
        <rFont val="Times New Roman"/>
        <family val="1"/>
      </rPr>
      <t>(5)</t>
    </r>
  </si>
  <si>
    <r>
      <t>Bemerkung</t>
    </r>
    <r>
      <rPr>
        <vertAlign val="superscript"/>
        <sz val="8"/>
        <rFont val="Times New Roman"/>
        <family val="1"/>
      </rPr>
      <t>(5)</t>
    </r>
  </si>
  <si>
    <r>
      <t>Son. Korrektur</t>
    </r>
    <r>
      <rPr>
        <vertAlign val="superscript"/>
        <sz val="8"/>
        <rFont val="Times New Roman"/>
        <family val="1"/>
      </rPr>
      <t>(4)</t>
    </r>
  </si>
  <si>
    <r>
      <t>Son. Korrektur</t>
    </r>
    <r>
      <rPr>
        <vertAlign val="superscript"/>
        <sz val="10"/>
        <rFont val="Times New Roman"/>
        <family val="1"/>
      </rPr>
      <t>(4)</t>
    </r>
  </si>
  <si>
    <r>
      <t>Wdf. [%]</t>
    </r>
    <r>
      <rPr>
        <vertAlign val="superscript"/>
        <sz val="10"/>
        <rFont val="Times New Roman"/>
        <family val="1"/>
      </rPr>
      <t>(1)</t>
    </r>
  </si>
  <si>
    <t>ja</t>
  </si>
  <si>
    <t>nein</t>
  </si>
  <si>
    <t>bitte wählen</t>
  </si>
  <si>
    <t>Aromastoffe</t>
  </si>
  <si>
    <t>Wiederfindungslorrektur</t>
  </si>
  <si>
    <t>ja, aus Validierungsdaten</t>
  </si>
  <si>
    <t>ja, über Kontrollprobe</t>
  </si>
  <si>
    <t>ja, interner Standard</t>
  </si>
  <si>
    <t>ja, Standardaddition</t>
  </si>
  <si>
    <t>ja, über dotierte Probe</t>
  </si>
  <si>
    <t>ja, sonstige</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</si>
  <si>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</si>
  <si>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</si>
  <si>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</si>
  <si>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</si>
  <si>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</si>
  <si>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</si>
  <si>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</si>
  <si>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</si>
  <si>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</si>
  <si>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</si>
  <si>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</si>
  <si>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</si>
  <si>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</si>
  <si>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</si>
  <si>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</si>
  <si>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</si>
  <si>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Parameter 16</t>
  </si>
  <si>
    <t>Parameter 17</t>
  </si>
  <si>
    <t>Kontaktname</t>
  </si>
  <si>
    <t>Mailadresse</t>
  </si>
  <si>
    <t>Zertifikat geeignet</t>
  </si>
  <si>
    <t>Wiederfindungrate des Verfahrens [%]</t>
  </si>
  <si>
    <t>Variationskoeffizient [%] (Streuung; relative Standardabweichung)</t>
  </si>
  <si>
    <t>Sonstige Vorgehensweise bei der Korrektur - bitte kurz beschreiben</t>
  </si>
  <si>
    <t>Bitte geben Sie an, ob die jeweilige Substanz validiert ist</t>
  </si>
  <si>
    <t>?</t>
  </si>
  <si>
    <t>Abweichend von der Vorgabe der signifikanten Stellen geben Sie bei Gehalten unter 10 µg/L maximal 2 signifikante Stellen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</si>
</sst>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35" x14ac:knownFonts="1">
    <font>
      <sz val="11"/>
      <name val="Times New Roman"/>
    </font>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8"/>
      <name val="Times New Roman"/>
      <family val="1"/>
    </font>
    <font>
      <b/>
      <sz val="13"/>
      <name val="Times New Roman"/>
      <family val="1"/>
    </font>
    <font>
      <sz val="13"/>
      <color theme="0"/>
      <name val="Times New Roman"/>
      <family val="1"/>
    </font>
    <font>
      <b/>
      <sz val="13"/>
      <color rgb="FFFF0000"/>
      <name val="Times New Roman"/>
      <family val="1"/>
    </font>
    <font>
      <vertAlign val="superscript"/>
      <sz val="10"/>
      <name val="Times New Roman"/>
      <family val="1"/>
    </font>
    <font>
      <vertAlign val="superscript"/>
      <sz val="8"/>
      <name val="Times New Roman"/>
      <family val="1"/>
    </font>
    <font>
      <i/>
      <sz val="11"/>
      <color theme="0" tint="-0.499984740745262"/>
      <name val="Times New Roman"/>
      <family val="1"/>
    </font>
    <font>
      <b/>
      <sz val="11"/>
      <color rgb="FFFF0000"/>
      <name val="Times New Roman"/>
      <family val="1"/>
    </font>
    <font>
      <b/>
      <sz val="11"/>
      <color rgb="FF3366FF"/>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17"/>
      </top>
      <bottom style="thin">
        <color indexed="17"/>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xf numFmtId="0" fontId="6" fillId="0" borderId="0"/>
    <xf numFmtId="0" fontId="6" fillId="0" borderId="0"/>
    <xf numFmtId="0" fontId="2" fillId="0" borderId="0" applyNumberFormat="0" applyFill="0" applyBorder="0" applyAlignment="0" applyProtection="0">
      <alignment vertical="top"/>
      <protection locked="0"/>
    </xf>
  </cellStyleXfs>
  <cellXfs count="171">
    <xf numFmtId="0" fontId="0" fillId="0" borderId="0" xfId="0"/>
    <xf numFmtId="0" fontId="5"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8" fillId="0" borderId="0" xfId="0" applyFont="1" applyProtection="1">
      <protection hidden="1"/>
    </xf>
    <xf numFmtId="0" fontId="20" fillId="0" borderId="0" xfId="0" applyFont="1" applyProtection="1">
      <protection hidden="1"/>
    </xf>
    <xf numFmtId="14" fontId="0" fillId="2" borderId="0" xfId="0" applyNumberFormat="1" applyFill="1" applyAlignment="1">
      <alignment horizontal="center"/>
    </xf>
    <xf numFmtId="0" fontId="9"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2" fillId="0" borderId="0" xfId="0" applyFont="1" applyAlignment="1">
      <alignment vertical="center"/>
    </xf>
    <xf numFmtId="0" fontId="17" fillId="3" borderId="0" xfId="0" applyFont="1" applyFill="1" applyProtection="1">
      <protection hidden="1"/>
    </xf>
    <xf numFmtId="0" fontId="21" fillId="0" borderId="0" xfId="0" applyFont="1" applyAlignment="1" applyProtection="1">
      <alignment vertical="center"/>
      <protection hidden="1"/>
    </xf>
    <xf numFmtId="0" fontId="8" fillId="4" borderId="0" xfId="0" applyFont="1" applyFill="1" applyProtection="1">
      <protection hidden="1"/>
    </xf>
    <xf numFmtId="0" fontId="6" fillId="0" borderId="0" xfId="0" applyFont="1"/>
    <xf numFmtId="0" fontId="5" fillId="0" borderId="0" xfId="0" applyFont="1" applyAlignment="1">
      <alignment vertical="center" wrapText="1"/>
    </xf>
    <xf numFmtId="0" fontId="12"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2" fillId="2" borderId="0" xfId="1" applyNumberFormat="1" applyFill="1" applyAlignment="1" applyProtection="1">
      <alignment vertical="center"/>
      <protection locked="0"/>
    </xf>
    <xf numFmtId="0" fontId="25" fillId="0" borderId="0" xfId="0" applyFont="1" applyProtection="1">
      <protection hidden="1"/>
    </xf>
    <xf numFmtId="49" fontId="5" fillId="2" borderId="0" xfId="0" applyNumberFormat="1" applyFont="1" applyFill="1" applyProtection="1">
      <protection locked="0"/>
    </xf>
    <xf numFmtId="49" fontId="6" fillId="2" borderId="0" xfId="0" applyNumberFormat="1" applyFont="1" applyFill="1" applyAlignment="1">
      <alignment horizontal="center"/>
    </xf>
    <xf numFmtId="0" fontId="6" fillId="6" borderId="0" xfId="0" applyFont="1" applyFill="1" applyAlignment="1" applyProtection="1">
      <alignment horizontal="left" vertical="center"/>
      <protection hidden="1"/>
    </xf>
    <xf numFmtId="49" fontId="18" fillId="2" borderId="6" xfId="0" applyNumberFormat="1" applyFont="1" applyFill="1" applyBorder="1" applyAlignment="1" applyProtection="1">
      <alignment vertical="center"/>
      <protection locked="0"/>
    </xf>
    <xf numFmtId="0" fontId="17" fillId="0" borderId="0" xfId="0" applyFont="1"/>
    <xf numFmtId="0" fontId="17" fillId="0" borderId="0" xfId="0" applyFont="1" applyProtection="1">
      <protection locked="0"/>
    </xf>
    <xf numFmtId="0" fontId="17" fillId="0" borderId="0" xfId="0" applyFont="1" applyAlignment="1" applyProtection="1">
      <alignment horizontal="left"/>
      <protection hidden="1"/>
    </xf>
    <xf numFmtId="0" fontId="17" fillId="0" borderId="13"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Protection="1">
      <protection hidden="1"/>
    </xf>
    <xf numFmtId="0" fontId="6" fillId="0" borderId="0" xfId="0" applyFont="1" applyAlignment="1">
      <alignment horizontal="left" vertical="top" wrapText="1"/>
    </xf>
    <xf numFmtId="0" fontId="6" fillId="0" borderId="0" xfId="0" applyFont="1" applyAlignment="1" applyProtection="1">
      <alignment horizontal="left"/>
      <protection hidden="1"/>
    </xf>
    <xf numFmtId="0" fontId="17" fillId="0" borderId="0" xfId="0" applyFont="1" applyAlignment="1">
      <alignment horizontal="left" vertical="top" wrapText="1"/>
    </xf>
    <xf numFmtId="0" fontId="6"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27" fillId="5" borderId="8" xfId="0" applyFont="1" applyFill="1" applyBorder="1" applyProtection="1">
      <protection hidden="1"/>
    </xf>
    <xf numFmtId="0" fontId="18" fillId="5" borderId="9" xfId="0" applyFont="1" applyFill="1" applyBorder="1" applyProtection="1">
      <protection hidden="1"/>
    </xf>
    <xf numFmtId="0" fontId="18" fillId="5" borderId="9" xfId="0" applyFont="1" applyFill="1" applyBorder="1" applyAlignment="1" applyProtection="1">
      <alignment wrapText="1"/>
      <protection hidden="1"/>
    </xf>
    <xf numFmtId="0" fontId="5" fillId="5" borderId="2" xfId="0" applyFont="1" applyFill="1" applyBorder="1" applyAlignment="1">
      <alignment vertical="center" wrapText="1"/>
    </xf>
    <xf numFmtId="0" fontId="5" fillId="5" borderId="0" xfId="0" applyFont="1" applyFill="1" applyAlignment="1">
      <alignment vertical="center" wrapText="1"/>
    </xf>
    <xf numFmtId="0" fontId="18" fillId="5" borderId="0" xfId="0" applyFont="1" applyFill="1" applyAlignment="1" applyProtection="1">
      <alignment horizontal="center" vertical="center"/>
      <protection hidden="1"/>
    </xf>
    <xf numFmtId="0" fontId="5" fillId="5" borderId="0" xfId="0" applyFont="1" applyFill="1" applyAlignment="1" applyProtection="1">
      <alignment horizontal="center" vertical="center"/>
      <protection hidden="1"/>
    </xf>
    <xf numFmtId="0" fontId="5" fillId="5" borderId="3" xfId="0" applyFont="1" applyFill="1" applyBorder="1" applyAlignment="1">
      <alignment vertical="center" wrapText="1"/>
    </xf>
    <xf numFmtId="0" fontId="5" fillId="5" borderId="6" xfId="0" applyFont="1" applyFill="1" applyBorder="1" applyAlignment="1">
      <alignment vertical="center" wrapText="1"/>
    </xf>
    <xf numFmtId="0" fontId="5" fillId="5" borderId="6" xfId="0" applyFont="1" applyFill="1" applyBorder="1" applyAlignment="1" applyProtection="1">
      <alignment horizontal="center" vertical="center"/>
      <protection hidden="1"/>
    </xf>
    <xf numFmtId="0" fontId="6" fillId="0" borderId="0" xfId="2"/>
    <xf numFmtId="0" fontId="22" fillId="0" borderId="0" xfId="2" applyFont="1"/>
    <xf numFmtId="0" fontId="6" fillId="4" borderId="1" xfId="2" applyFill="1" applyBorder="1" applyAlignment="1">
      <alignment horizontal="left" vertical="top" wrapText="1"/>
    </xf>
    <xf numFmtId="0" fontId="5" fillId="3" borderId="1" xfId="2" applyFont="1" applyFill="1" applyBorder="1" applyAlignment="1">
      <alignment horizontal="center" vertical="top" wrapText="1"/>
    </xf>
    <xf numFmtId="2" fontId="21" fillId="3" borderId="1" xfId="2" applyNumberFormat="1" applyFont="1" applyFill="1" applyBorder="1" applyAlignment="1">
      <alignment horizontal="center" vertical="top" wrapText="1"/>
    </xf>
    <xf numFmtId="0" fontId="6" fillId="3" borderId="0" xfId="2" applyFill="1"/>
    <xf numFmtId="44" fontId="29" fillId="0" borderId="0" xfId="3" applyFont="1" applyFill="1" applyBorder="1" applyAlignment="1" applyProtection="1">
      <alignment horizontal="left" vertical="center"/>
      <protection hidden="1"/>
    </xf>
    <xf numFmtId="0" fontId="22" fillId="0" borderId="10" xfId="0" applyFont="1" applyBorder="1" applyAlignment="1">
      <alignment horizontal="left" vertical="center"/>
    </xf>
    <xf numFmtId="0" fontId="6" fillId="0" borderId="0" xfId="0" applyFont="1" applyProtection="1">
      <protection hidden="1"/>
    </xf>
    <xf numFmtId="0" fontId="17" fillId="5" borderId="9"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6" fillId="6" borderId="9" xfId="0" applyFont="1" applyFill="1" applyBorder="1" applyAlignment="1" applyProtection="1">
      <alignment vertical="center" wrapText="1"/>
      <protection locked="0"/>
    </xf>
    <xf numFmtId="0" fontId="6" fillId="6" borderId="4" xfId="0" applyFont="1" applyFill="1" applyBorder="1" applyAlignment="1" applyProtection="1">
      <alignment vertical="center" wrapText="1"/>
      <protection locked="0"/>
    </xf>
    <xf numFmtId="0" fontId="6" fillId="6" borderId="0" xfId="0" applyFont="1" applyFill="1" applyAlignment="1" applyProtection="1">
      <alignment vertical="center" wrapText="1"/>
      <protection locked="0"/>
    </xf>
    <xf numFmtId="0" fontId="6" fillId="6" borderId="5" xfId="0" applyFont="1" applyFill="1" applyBorder="1" applyAlignment="1" applyProtection="1">
      <alignment vertical="center" wrapText="1"/>
      <protection locked="0"/>
    </xf>
    <xf numFmtId="0" fontId="6" fillId="6" borderId="6" xfId="0" applyFont="1" applyFill="1" applyBorder="1" applyAlignment="1" applyProtection="1">
      <alignment vertical="center" wrapText="1"/>
      <protection locked="0"/>
    </xf>
    <xf numFmtId="0" fontId="6" fillId="6" borderId="7" xfId="0" applyFont="1" applyFill="1" applyBorder="1" applyAlignment="1" applyProtection="1">
      <alignment vertical="center" wrapText="1"/>
      <protection locked="0"/>
    </xf>
    <xf numFmtId="0" fontId="6" fillId="0" borderId="10" xfId="0" applyFont="1" applyBorder="1" applyAlignment="1">
      <alignment horizontal="left" vertical="center"/>
    </xf>
    <xf numFmtId="0" fontId="17" fillId="0" borderId="0" xfId="0" applyFont="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pplyProtection="1">
      <alignment horizontal="center"/>
      <protection hidden="1"/>
    </xf>
    <xf numFmtId="0" fontId="17" fillId="5" borderId="2" xfId="0" applyFont="1" applyFill="1" applyBorder="1" applyAlignment="1">
      <alignment horizontal="center" vertical="center" textRotation="90" wrapText="1"/>
    </xf>
    <xf numFmtId="0" fontId="17" fillId="5" borderId="3" xfId="0" applyFont="1" applyFill="1" applyBorder="1" applyAlignment="1">
      <alignment horizontal="center" vertical="center" textRotation="90" wrapText="1"/>
    </xf>
    <xf numFmtId="0" fontId="2" fillId="0" borderId="0" xfId="1" applyAlignment="1" applyProtection="1">
      <alignment vertical="center"/>
    </xf>
    <xf numFmtId="0" fontId="6" fillId="0" borderId="0" xfId="7" applyAlignment="1">
      <alignment vertical="center"/>
    </xf>
    <xf numFmtId="0" fontId="6" fillId="0" borderId="0" xfId="7"/>
    <xf numFmtId="0" fontId="9" fillId="0" borderId="0" xfId="7" applyFont="1" applyAlignment="1">
      <alignment vertical="center"/>
    </xf>
    <xf numFmtId="0" fontId="5" fillId="0" borderId="0" xfId="7" applyFont="1" applyAlignment="1">
      <alignment vertical="center"/>
    </xf>
    <xf numFmtId="0" fontId="5" fillId="0" borderId="0" xfId="7" applyFont="1"/>
    <xf numFmtId="0" fontId="5" fillId="3" borderId="0" xfId="7" applyFont="1" applyFill="1"/>
    <xf numFmtId="0" fontId="5" fillId="3" borderId="0" xfId="7" applyFont="1" applyFill="1" applyAlignment="1">
      <alignment vertical="center"/>
    </xf>
    <xf numFmtId="0" fontId="15" fillId="3" borderId="0" xfId="8" applyFont="1" applyFill="1" applyAlignment="1" applyProtection="1">
      <alignment horizontal="justify" vertical="center"/>
    </xf>
    <xf numFmtId="0" fontId="5" fillId="3" borderId="1" xfId="7" applyFont="1" applyFill="1" applyBorder="1" applyAlignment="1">
      <alignment horizontal="left" vertical="top" wrapText="1"/>
    </xf>
    <xf numFmtId="0" fontId="5" fillId="3" borderId="1" xfId="7" applyFont="1" applyFill="1" applyBorder="1" applyAlignment="1">
      <alignment horizontal="center" vertical="top" wrapText="1"/>
    </xf>
    <xf numFmtId="2" fontId="21" fillId="3" borderId="1" xfId="7" applyNumberFormat="1" applyFont="1" applyFill="1" applyBorder="1" applyAlignment="1">
      <alignment horizontal="center" vertical="top" wrapText="1"/>
    </xf>
    <xf numFmtId="164" fontId="21" fillId="3" borderId="1" xfId="7" applyNumberFormat="1" applyFont="1" applyFill="1" applyBorder="1" applyAlignment="1">
      <alignment horizontal="center" vertical="top" wrapText="1"/>
    </xf>
    <xf numFmtId="0" fontId="6" fillId="3" borderId="0" xfId="7" applyFill="1" applyAlignment="1">
      <alignment vertical="center"/>
    </xf>
    <xf numFmtId="0" fontId="6" fillId="3" borderId="0" xfId="7" applyFill="1"/>
    <xf numFmtId="0" fontId="6" fillId="7" borderId="0" xfId="7" applyFill="1"/>
    <xf numFmtId="0" fontId="6" fillId="8" borderId="0" xfId="7" applyFill="1"/>
    <xf numFmtId="0" fontId="6" fillId="5" borderId="0" xfId="0" applyFont="1" applyFill="1" applyAlignment="1">
      <alignment vertical="center"/>
    </xf>
    <xf numFmtId="0" fontId="6" fillId="9" borderId="0" xfId="0" applyFont="1" applyFill="1" applyAlignment="1">
      <alignment horizontal="left" vertical="center"/>
    </xf>
    <xf numFmtId="49" fontId="0" fillId="2" borderId="0" xfId="0" applyNumberFormat="1" applyFill="1" applyAlignment="1">
      <alignment horizontal="center"/>
    </xf>
    <xf numFmtId="0" fontId="6" fillId="6" borderId="9" xfId="0" applyFont="1" applyFill="1" applyBorder="1" applyAlignment="1" applyProtection="1">
      <alignment vertical="center" wrapText="1"/>
      <protection hidden="1"/>
    </xf>
    <xf numFmtId="0" fontId="6" fillId="6" borderId="0" xfId="0" applyFont="1" applyFill="1" applyAlignment="1" applyProtection="1">
      <alignment vertical="center" wrapText="1"/>
      <protection hidden="1"/>
    </xf>
    <xf numFmtId="0" fontId="6" fillId="6" borderId="6" xfId="0" applyFont="1" applyFill="1" applyBorder="1" applyAlignment="1" applyProtection="1">
      <alignment vertical="center" wrapText="1"/>
      <protection hidden="1"/>
    </xf>
    <xf numFmtId="0" fontId="9" fillId="0" borderId="0" xfId="2" applyFont="1" applyAlignment="1">
      <alignment horizontal="left" wrapText="1"/>
    </xf>
    <xf numFmtId="0" fontId="9" fillId="0" borderId="0" xfId="2" applyFont="1" applyAlignment="1">
      <alignment horizontal="left"/>
    </xf>
    <xf numFmtId="0" fontId="6" fillId="0" borderId="0" xfId="2" applyAlignment="1">
      <alignment horizontal="left" wrapText="1"/>
    </xf>
    <xf numFmtId="0" fontId="6" fillId="0" borderId="0" xfId="2" applyAlignment="1">
      <alignment horizontal="left"/>
    </xf>
    <xf numFmtId="0" fontId="10" fillId="0" borderId="0" xfId="2" applyFont="1" applyAlignment="1">
      <alignment horizontal="left" wrapText="1"/>
    </xf>
    <xf numFmtId="0" fontId="6" fillId="0" borderId="6" xfId="2" applyBorder="1" applyAlignment="1">
      <alignment horizontal="left" wrapText="1"/>
    </xf>
    <xf numFmtId="0" fontId="6" fillId="0" borderId="6" xfId="2" applyBorder="1" applyAlignment="1">
      <alignment horizontal="left"/>
    </xf>
    <xf numFmtId="0" fontId="6" fillId="0" borderId="0" xfId="7" applyAlignment="1">
      <alignment horizontal="left" vertical="center" wrapText="1"/>
    </xf>
    <xf numFmtId="0" fontId="6" fillId="0" borderId="0" xfId="7" applyAlignment="1">
      <alignment horizontal="left" vertical="center"/>
    </xf>
    <xf numFmtId="0" fontId="9" fillId="0" borderId="0" xfId="7" applyFont="1" applyAlignment="1">
      <alignment horizontal="left" vertical="center"/>
    </xf>
    <xf numFmtId="0" fontId="5" fillId="0" borderId="0" xfId="7" applyFont="1" applyAlignment="1">
      <alignment horizontal="left"/>
    </xf>
    <xf numFmtId="0" fontId="5" fillId="0" borderId="0" xfId="7" applyFont="1" applyAlignment="1">
      <alignment horizontal="left" vertical="center" wrapText="1"/>
    </xf>
    <xf numFmtId="0" fontId="5" fillId="0" borderId="0" xfId="7" applyFont="1" applyAlignment="1">
      <alignment horizontal="left" vertical="center"/>
    </xf>
    <xf numFmtId="0" fontId="9" fillId="3" borderId="0" xfId="7" applyFont="1" applyFill="1" applyAlignment="1">
      <alignment horizontal="left"/>
    </xf>
    <xf numFmtId="0" fontId="9" fillId="3" borderId="6" xfId="7" applyFont="1" applyFill="1" applyBorder="1" applyAlignment="1">
      <alignment horizontal="left" vertical="center" wrapText="1"/>
    </xf>
    <xf numFmtId="0" fontId="5" fillId="3" borderId="6" xfId="7" applyFont="1" applyFill="1" applyBorder="1" applyAlignment="1">
      <alignment horizontal="left" vertical="center"/>
    </xf>
    <xf numFmtId="0" fontId="5" fillId="3" borderId="0" xfId="7" applyFont="1" applyFill="1" applyAlignment="1">
      <alignment horizontal="left" vertical="center"/>
    </xf>
    <xf numFmtId="0" fontId="5" fillId="3" borderId="0" xfId="7" applyFont="1" applyFill="1" applyAlignment="1">
      <alignment horizontal="left" wrapText="1"/>
    </xf>
    <xf numFmtId="0" fontId="5" fillId="3" borderId="0" xfId="7" applyFont="1" applyFill="1" applyAlignment="1">
      <alignment horizontal="left"/>
    </xf>
    <xf numFmtId="0" fontId="6" fillId="3" borderId="0" xfId="7" applyFill="1" applyAlignment="1">
      <alignment horizontal="left" wrapText="1"/>
    </xf>
    <xf numFmtId="0" fontId="6" fillId="3" borderId="0" xfId="7" applyFill="1" applyAlignment="1">
      <alignment horizontal="left" vertical="center" wrapText="1"/>
    </xf>
    <xf numFmtId="0" fontId="22" fillId="3" borderId="0" xfId="7" applyFont="1" applyFill="1" applyAlignment="1">
      <alignment horizontal="left" vertical="center" wrapText="1"/>
    </xf>
    <xf numFmtId="0" fontId="10" fillId="0" borderId="0" xfId="7" applyFont="1" applyAlignment="1">
      <alignment horizontal="left" vertical="center"/>
    </xf>
    <xf numFmtId="0" fontId="6" fillId="9" borderId="0" xfId="0" applyFont="1" applyFill="1" applyAlignment="1">
      <alignment horizontal="left" vertical="center" wrapText="1"/>
    </xf>
    <xf numFmtId="0" fontId="6" fillId="9" borderId="0" xfId="0" applyFont="1" applyFill="1" applyAlignment="1">
      <alignment horizontal="left" vertical="center"/>
    </xf>
    <xf numFmtId="0" fontId="0" fillId="0" borderId="0" xfId="0" applyAlignment="1">
      <alignment horizontal="left" vertical="center"/>
    </xf>
    <xf numFmtId="0" fontId="6" fillId="5" borderId="0" xfId="0" applyFont="1" applyFill="1" applyAlignment="1">
      <alignment horizontal="left" vertical="center" wrapText="1"/>
    </xf>
    <xf numFmtId="0" fontId="6" fillId="5" borderId="0" xfId="0" applyFont="1" applyFill="1" applyAlignment="1">
      <alignment horizontal="left" vertical="center"/>
    </xf>
    <xf numFmtId="0" fontId="22" fillId="9" borderId="0" xfId="7" applyFont="1" applyFill="1" applyAlignment="1">
      <alignment horizontal="left" vertical="center" wrapText="1"/>
    </xf>
    <xf numFmtId="0" fontId="17" fillId="0" borderId="0" xfId="0" applyFont="1" applyAlignment="1" applyProtection="1">
      <alignment horizontal="left"/>
      <protection hidden="1"/>
    </xf>
    <xf numFmtId="0" fontId="22" fillId="5" borderId="11" xfId="0" applyFont="1" applyFill="1" applyBorder="1" applyAlignment="1">
      <alignment horizontal="left" vertical="center" wrapText="1"/>
    </xf>
    <xf numFmtId="0" fontId="22" fillId="5" borderId="12" xfId="0" applyFont="1" applyFill="1" applyBorder="1" applyAlignment="1">
      <alignment horizontal="left" vertical="center" wrapText="1"/>
    </xf>
    <xf numFmtId="0" fontId="6" fillId="6" borderId="0" xfId="0" applyFont="1" applyFill="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44" fontId="29" fillId="0" borderId="0" xfId="3" applyFont="1" applyFill="1" applyBorder="1" applyAlignment="1" applyProtection="1">
      <alignment horizontal="left" vertical="center"/>
      <protection hidden="1"/>
    </xf>
    <xf numFmtId="0" fontId="18" fillId="0" borderId="9" xfId="0" applyFont="1" applyBorder="1" applyAlignment="1" applyProtection="1">
      <alignment horizontal="left" wrapText="1"/>
      <protection hidden="1"/>
    </xf>
    <xf numFmtId="0" fontId="17" fillId="0" borderId="0" xfId="0"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2" fillId="0" borderId="0" xfId="1" applyFill="1" applyBorder="1" applyAlignment="1" applyProtection="1">
      <alignment horizontal="left"/>
      <protection hidden="1"/>
    </xf>
    <xf numFmtId="0" fontId="5" fillId="2" borderId="0" xfId="0" applyFont="1" applyFill="1" applyAlignment="1" applyProtection="1">
      <alignment horizontal="left"/>
      <protection locked="0"/>
    </xf>
    <xf numFmtId="0" fontId="17" fillId="0" borderId="0" xfId="0" applyFont="1" applyBorder="1" applyAlignment="1">
      <alignment horizontal="left" vertical="center" wrapText="1"/>
    </xf>
    <xf numFmtId="0" fontId="0" fillId="0" borderId="0" xfId="0" applyBorder="1" applyProtection="1">
      <protection hidden="1"/>
    </xf>
    <xf numFmtId="0" fontId="6" fillId="0" borderId="6" xfId="0" applyFont="1" applyBorder="1" applyProtection="1">
      <protection hidden="1"/>
    </xf>
    <xf numFmtId="49" fontId="18" fillId="2" borderId="0" xfId="0" applyNumberFormat="1" applyFont="1" applyFill="1" applyBorder="1" applyAlignment="1" applyProtection="1">
      <alignment vertical="center"/>
      <protection locked="0"/>
    </xf>
    <xf numFmtId="0" fontId="17" fillId="0" borderId="0" xfId="0" applyFont="1" applyBorder="1" applyProtection="1">
      <protection hidden="1"/>
    </xf>
    <xf numFmtId="0" fontId="17" fillId="0" borderId="0" xfId="0" applyFont="1" applyProtection="1">
      <protection hidden="1"/>
    </xf>
    <xf numFmtId="0" fontId="18" fillId="0" borderId="12" xfId="0" applyFont="1" applyBorder="1" applyAlignment="1" applyProtection="1">
      <alignment vertical="top" wrapText="1"/>
      <protection hidden="1"/>
    </xf>
    <xf numFmtId="0" fontId="18" fillId="0" borderId="11" xfId="0" applyFont="1" applyBorder="1" applyAlignment="1" applyProtection="1">
      <alignment vertical="top" wrapText="1"/>
      <protection hidden="1"/>
    </xf>
    <xf numFmtId="0" fontId="18" fillId="0" borderId="0" xfId="0" applyFont="1" applyBorder="1" applyAlignment="1" applyProtection="1">
      <alignment vertical="top" wrapText="1"/>
      <protection hidden="1"/>
    </xf>
    <xf numFmtId="0" fontId="18" fillId="0" borderId="0" xfId="0" applyFont="1" applyBorder="1" applyAlignment="1">
      <alignment vertical="top" wrapText="1"/>
    </xf>
    <xf numFmtId="0" fontId="18" fillId="0" borderId="0" xfId="0" applyFont="1" applyBorder="1" applyAlignment="1" applyProtection="1">
      <alignment horizontal="left" vertical="top" wrapText="1"/>
      <protection hidden="1"/>
    </xf>
    <xf numFmtId="0" fontId="18" fillId="0" borderId="0" xfId="0" applyFont="1" applyBorder="1" applyAlignment="1" applyProtection="1">
      <alignment vertical="top"/>
      <protection hidden="1"/>
    </xf>
    <xf numFmtId="0" fontId="18" fillId="0" borderId="0" xfId="0" applyFont="1" applyBorder="1" applyProtection="1">
      <protection hidden="1"/>
    </xf>
    <xf numFmtId="0" fontId="18" fillId="0" borderId="0" xfId="0" applyFont="1" applyBorder="1" applyAlignment="1" applyProtection="1">
      <alignment wrapText="1"/>
      <protection hidden="1"/>
    </xf>
    <xf numFmtId="0" fontId="8" fillId="0" borderId="0" xfId="0" applyFont="1" applyBorder="1" applyAlignment="1">
      <alignment vertical="center" wrapText="1"/>
    </xf>
    <xf numFmtId="0" fontId="18" fillId="0" borderId="0" xfId="0" applyFont="1" applyBorder="1" applyAlignment="1" applyProtection="1">
      <alignment horizontal="left" wrapText="1"/>
      <protection hidden="1"/>
    </xf>
    <xf numFmtId="0" fontId="26" fillId="0" borderId="0" xfId="0" applyFont="1" applyBorder="1" applyProtection="1">
      <protection hidden="1"/>
    </xf>
    <xf numFmtId="0" fontId="18" fillId="0" borderId="0"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19" fillId="0" borderId="0" xfId="0" applyFont="1" applyBorder="1" applyAlignment="1" applyProtection="1">
      <alignment horizontal="center"/>
      <protection hidden="1"/>
    </xf>
    <xf numFmtId="0" fontId="18" fillId="0" borderId="0" xfId="0" applyFont="1" applyBorder="1" applyAlignment="1" applyProtection="1">
      <alignment horizontal="center"/>
      <protection hidden="1"/>
    </xf>
    <xf numFmtId="0" fontId="26" fillId="0" borderId="0" xfId="0" applyFont="1" applyBorder="1" applyAlignment="1" applyProtection="1">
      <alignment vertical="center" textRotation="90"/>
      <protection hidden="1"/>
    </xf>
    <xf numFmtId="0" fontId="28" fillId="0" borderId="0" xfId="0" applyFont="1" applyBorder="1" applyProtection="1">
      <protection hidden="1"/>
    </xf>
    <xf numFmtId="0" fontId="26" fillId="0" borderId="0" xfId="0" applyFont="1" applyBorder="1" applyAlignment="1" applyProtection="1">
      <alignment horizontal="center" vertical="center" textRotation="90"/>
      <protection hidden="1"/>
    </xf>
    <xf numFmtId="0" fontId="18" fillId="0" borderId="10" xfId="0" applyFont="1" applyBorder="1" applyAlignment="1" applyProtection="1">
      <alignment vertical="top"/>
      <protection hidden="1"/>
    </xf>
    <xf numFmtId="0" fontId="18" fillId="0" borderId="11" xfId="0" applyFont="1" applyBorder="1" applyAlignment="1" applyProtection="1">
      <alignment vertical="top"/>
      <protection hidden="1"/>
    </xf>
    <xf numFmtId="49" fontId="6" fillId="2" borderId="0" xfId="0" applyNumberFormat="1" applyFont="1" applyFill="1" applyAlignment="1" applyProtection="1">
      <alignment vertical="center"/>
      <protection locked="0"/>
    </xf>
    <xf numFmtId="0" fontId="34" fillId="0" borderId="0" xfId="0" applyFont="1" applyAlignment="1" applyProtection="1">
      <alignment horizontal="left" vertical="center" wrapText="1"/>
      <protection hidden="1"/>
    </xf>
  </cellXfs>
  <cellStyles count="9">
    <cellStyle name="Hyperlink 2" xfId="4" xr:uid="{03C3A3DC-6BFF-4797-AA85-DAD8FF63A204}"/>
    <cellStyle name="Link" xfId="1" builtinId="8"/>
    <cellStyle name="Link 2" xfId="8" xr:uid="{12F0C571-84A2-453F-A08A-76420B150543}"/>
    <cellStyle name="Standard" xfId="0" builtinId="0"/>
    <cellStyle name="Standard 2" xfId="2" xr:uid="{00000000-0005-0000-0000-000002000000}"/>
    <cellStyle name="Standard 2 2" xfId="6" xr:uid="{36A3DF4D-B317-45CF-ABBE-99329B4FC680}"/>
    <cellStyle name="Standard 2 2 2" xfId="7" xr:uid="{C4932EB7-7504-49A3-99EF-B560FB5F9BC4}"/>
    <cellStyle name="Standard 3" xfId="5" xr:uid="{4724B972-2224-43A3-95F8-42344548675E}"/>
    <cellStyle name="Währung" xfId="3" builtinId="4"/>
  </cellStyles>
  <dxfs count="2">
    <dxf>
      <font>
        <color theme="0"/>
      </font>
      <fill>
        <patternFill patternType="none">
          <bgColor indexed="65"/>
        </patternFill>
      </fill>
    </dxf>
    <dxf>
      <font>
        <color rgb="FFCCFFCC"/>
        <name val="Calibri Light"/>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ctrlProps/ctrlProp1.xml><?xml version="1.0" encoding="utf-8"?>
<formControlPr xmlns="http://schemas.microsoft.com/office/spreadsheetml/2009/9/main" objectType="Drop" dropLines="15" dropStyle="combo" dx="39" fmlaLink="Teilnehmerdaten!$D$4" fmlaRange="Teilnehmerdaten!$G$5:$G$6" sel="2" val="0"/>
</file>

<file path=xl/ctrlProps/ctrlProp10.xml><?xml version="1.0" encoding="utf-8"?>
<formControlPr xmlns="http://schemas.microsoft.com/office/spreadsheetml/2009/9/main" objectType="Drop" dropLines="30" dropStyle="combo" dx="39" fmlaLink="Aromastoffe!$J$15" fmlaRange="Aromastoffe!$B$15:$B$17" sel="3" val="0"/>
</file>

<file path=xl/ctrlProps/ctrlProp11.xml><?xml version="1.0" encoding="utf-8"?>
<formControlPr xmlns="http://schemas.microsoft.com/office/spreadsheetml/2009/9/main" objectType="Drop" dropLines="30" dropStyle="combo" dx="39" fmlaLink="Aromastoffe!$K$15" fmlaRange="Aromastoffe!$B$15:$B$17" sel="3" val="0"/>
</file>

<file path=xl/ctrlProps/ctrlProp12.xml><?xml version="1.0" encoding="utf-8"?>
<formControlPr xmlns="http://schemas.microsoft.com/office/spreadsheetml/2009/9/main" objectType="Drop" dropLines="30" dropStyle="combo" dx="39" fmlaLink="Aromastoffe!$L$15" fmlaRange="Aromastoffe!$B$15:$B$17" sel="3" val="0"/>
</file>

<file path=xl/ctrlProps/ctrlProp13.xml><?xml version="1.0" encoding="utf-8"?>
<formControlPr xmlns="http://schemas.microsoft.com/office/spreadsheetml/2009/9/main" objectType="Drop" dropLines="30" dropStyle="combo" dx="39" fmlaLink="Aromastoffe!$M$15" fmlaRange="Aromastoffe!$B$15:$B$17" sel="3" val="0"/>
</file>

<file path=xl/ctrlProps/ctrlProp14.xml><?xml version="1.0" encoding="utf-8"?>
<formControlPr xmlns="http://schemas.microsoft.com/office/spreadsheetml/2009/9/main" objectType="Drop" dropLines="30" dropStyle="combo" dx="39" fmlaLink="Aromastoffe!$N$15" fmlaRange="Aromastoffe!$B$15:$B$17" sel="3" val="0"/>
</file>

<file path=xl/ctrlProps/ctrlProp15.xml><?xml version="1.0" encoding="utf-8"?>
<formControlPr xmlns="http://schemas.microsoft.com/office/spreadsheetml/2009/9/main" objectType="Drop" dropLines="30" dropStyle="combo" dx="39" fmlaLink="Aromastoffe!$O$15" fmlaRange="Aromastoffe!$B$15:$B$17" sel="3" val="0"/>
</file>

<file path=xl/ctrlProps/ctrlProp16.xml><?xml version="1.0" encoding="utf-8"?>
<formControlPr xmlns="http://schemas.microsoft.com/office/spreadsheetml/2009/9/main" objectType="Drop" dropLines="30" dropStyle="combo" dx="39" fmlaLink="Aromastoffe!$P$15" fmlaRange="Aromastoffe!$B$15:$B$17" sel="3" val="0"/>
</file>

<file path=xl/ctrlProps/ctrlProp17.xml><?xml version="1.0" encoding="utf-8"?>
<formControlPr xmlns="http://schemas.microsoft.com/office/spreadsheetml/2009/9/main" objectType="Drop" dropLines="30" dropStyle="combo" dx="39" fmlaLink="Aromastoffe!$Q$15" fmlaRange="Aromastoffe!$B$15:$B$17" sel="3" val="0"/>
</file>

<file path=xl/ctrlProps/ctrlProp18.xml><?xml version="1.0" encoding="utf-8"?>
<formControlPr xmlns="http://schemas.microsoft.com/office/spreadsheetml/2009/9/main" objectType="Drop" dropLines="30" dropStyle="combo" dx="39" fmlaLink="Aromastoffe!$R$15" fmlaRange="Aromastoffe!$B$15:$B$17" sel="3" val="0"/>
</file>

<file path=xl/ctrlProps/ctrlProp19.xml><?xml version="1.0" encoding="utf-8"?>
<formControlPr xmlns="http://schemas.microsoft.com/office/spreadsheetml/2009/9/main" objectType="Drop" dropLines="30" dropStyle="combo" dx="39" fmlaLink="Aromastoffe!$S$15" fmlaRange="Aromastoffe!$B$15:$B$17" sel="3" val="0"/>
</file>

<file path=xl/ctrlProps/ctrlProp2.xml><?xml version="1.0" encoding="utf-8"?>
<formControlPr xmlns="http://schemas.microsoft.com/office/spreadsheetml/2009/9/main" objectType="Drop" dropLines="30" dropStyle="combo" dx="39" fmlaLink="Aromastoffe!$B$3" fmlaRange="Aromastoffe!$B$4:$B$11" sel="8" val="0"/>
</file>

<file path=xl/ctrlProps/ctrlProp20.xml><?xml version="1.0" encoding="utf-8"?>
<formControlPr xmlns="http://schemas.microsoft.com/office/spreadsheetml/2009/9/main" objectType="Drop" dropLines="30" dropStyle="combo" dx="39" fmlaLink="Aromastoffe!$F$15" fmlaRange="Aromastoffe!$B$15:$B$17" sel="3" val="0"/>
</file>

<file path=xl/ctrlProps/ctrlProp21.xml><?xml version="1.0" encoding="utf-8"?>
<formControlPr xmlns="http://schemas.microsoft.com/office/spreadsheetml/2009/9/main" objectType="Drop" dropLines="30" dropStyle="combo" dx="39" fmlaLink="Aromastoffe!$D$15" fmlaRange="Aromastoffe!$B$15:$B$17" sel="3" val="0"/>
</file>

<file path=xl/ctrlProps/ctrlProp22.xml><?xml version="1.0" encoding="utf-8"?>
<formControlPr xmlns="http://schemas.microsoft.com/office/spreadsheetml/2009/9/main" objectType="Drop" dropLines="30" dropStyle="combo" dx="39" fmlaLink="Aromastoffe!$E$15" fmlaRange="Aromastoffe!$B$15:$B$17" sel="3" val="0"/>
</file>

<file path=xl/ctrlProps/ctrlProp23.xml><?xml version="1.0" encoding="utf-8"?>
<formControlPr xmlns="http://schemas.microsoft.com/office/spreadsheetml/2009/9/main" objectType="Drop" dropLines="30" dropStyle="combo" dx="39" fmlaLink="Aromastoffe!$I$15" fmlaRange="Aromastoffe!$B$15:$B$17" sel="3" val="0"/>
</file>

<file path=xl/ctrlProps/ctrlProp24.xml><?xml version="1.0" encoding="utf-8"?>
<formControlPr xmlns="http://schemas.microsoft.com/office/spreadsheetml/2009/9/main" objectType="Drop" dropLines="30" dropStyle="combo" dx="39" fmlaLink="Aromastoffe!$D$15" fmlaRange="Aromastoffe!$B$15:$B$17" sel="3" val="0"/>
</file>

<file path=xl/ctrlProps/ctrlProp25.xml><?xml version="1.0" encoding="utf-8"?>
<formControlPr xmlns="http://schemas.microsoft.com/office/spreadsheetml/2009/9/main" objectType="Drop" dropLines="30" dropStyle="combo" dx="39" fmlaLink="Aromastoffe!$E$15" fmlaRange="Aromastoffe!$B$15:$B$17" sel="3" val="0"/>
</file>

<file path=xl/ctrlProps/ctrlProp26.xml><?xml version="1.0" encoding="utf-8"?>
<formControlPr xmlns="http://schemas.microsoft.com/office/spreadsheetml/2009/9/main" objectType="Drop" dropLines="30" dropStyle="combo" dx="39" fmlaLink="Aromastoffe!$L$15" fmlaRange="Aromastoffe!$B$15:$B$17" sel="3" val="0"/>
</file>

<file path=xl/ctrlProps/ctrlProp27.xml><?xml version="1.0" encoding="utf-8"?>
<formControlPr xmlns="http://schemas.microsoft.com/office/spreadsheetml/2009/9/main" objectType="Drop" dropLines="30" dropStyle="combo" dx="39" fmlaLink="Aromastoffe!$D$15" fmlaRange="Aromastoffe!$B$15:$B$17" sel="3" val="0"/>
</file>

<file path=xl/ctrlProps/ctrlProp28.xml><?xml version="1.0" encoding="utf-8"?>
<formControlPr xmlns="http://schemas.microsoft.com/office/spreadsheetml/2009/9/main" objectType="Drop" dropLines="30" dropStyle="combo" dx="39" fmlaLink="Aromastoffe!$E$15" fmlaRange="Aromastoffe!$B$15:$B$17" sel="3" val="0"/>
</file>

<file path=xl/ctrlProps/ctrlProp29.xml><?xml version="1.0" encoding="utf-8"?>
<formControlPr xmlns="http://schemas.microsoft.com/office/spreadsheetml/2009/9/main" objectType="Drop" dropLines="30" dropStyle="combo" dx="39" fmlaLink="Aromastoffe!$O$15" fmlaRange="Aromastoffe!$B$15:$B$17" sel="3" val="0"/>
</file>

<file path=xl/ctrlProps/ctrlProp3.xml><?xml version="1.0" encoding="utf-8"?>
<formControlPr xmlns="http://schemas.microsoft.com/office/spreadsheetml/2009/9/main" objectType="Drop" dropLines="30" dropStyle="combo" dx="39" fmlaLink="Aromastoffe!$C$15" fmlaRange="Aromastoffe!$B$15:$B$17" sel="3" val="0"/>
</file>

<file path=xl/ctrlProps/ctrlProp30.xml><?xml version="1.0" encoding="utf-8"?>
<formControlPr xmlns="http://schemas.microsoft.com/office/spreadsheetml/2009/9/main" objectType="Drop" dropLines="30" dropStyle="combo" dx="39" fmlaLink="Aromastoffe!$D$15" fmlaRange="Aromastoffe!$B$15:$B$17" sel="3" val="0"/>
</file>

<file path=xl/ctrlProps/ctrlProp31.xml><?xml version="1.0" encoding="utf-8"?>
<formControlPr xmlns="http://schemas.microsoft.com/office/spreadsheetml/2009/9/main" objectType="Drop" dropLines="30" dropStyle="combo" dx="39" fmlaLink="Aromastoffe!$E$15" fmlaRange="Aromastoffe!$B$15:$B$17" sel="3" val="0"/>
</file>

<file path=xl/ctrlProps/ctrlProp32.xml><?xml version="1.0" encoding="utf-8"?>
<formControlPr xmlns="http://schemas.microsoft.com/office/spreadsheetml/2009/9/main" objectType="Drop" dropLines="30" dropStyle="combo" dx="39" fmlaLink="Aromastoffe!$C$20" fmlaRange="Aromastoffe!$B$21:$B$28" sel="8" val="0"/>
</file>

<file path=xl/ctrlProps/ctrlProp33.xml><?xml version="1.0" encoding="utf-8"?>
<formControlPr xmlns="http://schemas.microsoft.com/office/spreadsheetml/2009/9/main" objectType="Drop" dropLines="30" dropStyle="combo" dx="39" fmlaLink="Aromastoffe!$D$20" fmlaRange="Aromastoffe!$B$21:$B$28" sel="8" val="0"/>
</file>

<file path=xl/ctrlProps/ctrlProp34.xml><?xml version="1.0" encoding="utf-8"?>
<formControlPr xmlns="http://schemas.microsoft.com/office/spreadsheetml/2009/9/main" objectType="Drop" dropLines="30" dropStyle="combo" dx="39" fmlaLink="Aromastoffe!$E$20" fmlaRange="Aromastoffe!$B$21:$B$28" sel="8" val="0"/>
</file>

<file path=xl/ctrlProps/ctrlProp35.xml><?xml version="1.0" encoding="utf-8"?>
<formControlPr xmlns="http://schemas.microsoft.com/office/spreadsheetml/2009/9/main" objectType="Drop" dropLines="30" dropStyle="combo" dx="39" fmlaLink="Aromastoffe!$F$20" fmlaRange="Aromastoffe!$B$21:$B$28" sel="8" val="0"/>
</file>

<file path=xl/ctrlProps/ctrlProp36.xml><?xml version="1.0" encoding="utf-8"?>
<formControlPr xmlns="http://schemas.microsoft.com/office/spreadsheetml/2009/9/main" objectType="Drop" dropLines="30" dropStyle="combo" dx="39" fmlaLink="Aromastoffe!$G$20" fmlaRange="Aromastoffe!$B$21:$B$28" sel="8" val="0"/>
</file>

<file path=xl/ctrlProps/ctrlProp37.xml><?xml version="1.0" encoding="utf-8"?>
<formControlPr xmlns="http://schemas.microsoft.com/office/spreadsheetml/2009/9/main" objectType="Drop" dropLines="30" dropStyle="combo" dx="39" fmlaLink="Aromastoffe!$H$20" fmlaRange="Aromastoffe!$B$21:$B$28" sel="8" val="0"/>
</file>

<file path=xl/ctrlProps/ctrlProp38.xml><?xml version="1.0" encoding="utf-8"?>
<formControlPr xmlns="http://schemas.microsoft.com/office/spreadsheetml/2009/9/main" objectType="Drop" dropLines="30" dropStyle="combo" dx="39" fmlaLink="Aromastoffe!$I$20" fmlaRange="Aromastoffe!$B$21:$B$28" sel="8" val="0"/>
</file>

<file path=xl/ctrlProps/ctrlProp39.xml><?xml version="1.0" encoding="utf-8"?>
<formControlPr xmlns="http://schemas.microsoft.com/office/spreadsheetml/2009/9/main" objectType="Drop" dropLines="30" dropStyle="combo" dx="39" fmlaLink="Aromastoffe!$J$20" fmlaRange="Aromastoffe!$B$21:$B$28" sel="8" val="0"/>
</file>

<file path=xl/ctrlProps/ctrlProp4.xml><?xml version="1.0" encoding="utf-8"?>
<formControlPr xmlns="http://schemas.microsoft.com/office/spreadsheetml/2009/9/main" objectType="Drop" dropLines="30" dropStyle="combo" dx="39" fmlaLink="Aromastoffe!$D$15" fmlaRange="Aromastoffe!$B$15:$B$17" sel="3" val="0"/>
</file>

<file path=xl/ctrlProps/ctrlProp40.xml><?xml version="1.0" encoding="utf-8"?>
<formControlPr xmlns="http://schemas.microsoft.com/office/spreadsheetml/2009/9/main" objectType="Drop" dropLines="30" dropStyle="combo" dx="39" fmlaLink="Aromastoffe!$K$20" fmlaRange="Aromastoffe!$B$21:$B$28" sel="8" val="0"/>
</file>

<file path=xl/ctrlProps/ctrlProp41.xml><?xml version="1.0" encoding="utf-8"?>
<formControlPr xmlns="http://schemas.microsoft.com/office/spreadsheetml/2009/9/main" objectType="Drop" dropLines="30" dropStyle="combo" dx="39" fmlaLink="Aromastoffe!$L$20" fmlaRange="Aromastoffe!$B$21:$B$28" sel="8" val="0"/>
</file>

<file path=xl/ctrlProps/ctrlProp42.xml><?xml version="1.0" encoding="utf-8"?>
<formControlPr xmlns="http://schemas.microsoft.com/office/spreadsheetml/2009/9/main" objectType="Drop" dropLines="30" dropStyle="combo" dx="39" fmlaLink="Aromastoffe!$M$20" fmlaRange="Aromastoffe!$B$21:$B$28" sel="8" val="0"/>
</file>

<file path=xl/ctrlProps/ctrlProp43.xml><?xml version="1.0" encoding="utf-8"?>
<formControlPr xmlns="http://schemas.microsoft.com/office/spreadsheetml/2009/9/main" objectType="Drop" dropLines="30" dropStyle="combo" dx="39" fmlaLink="Aromastoffe!$N$20" fmlaRange="Aromastoffe!$B$21:$B$28" sel="8" val="0"/>
</file>

<file path=xl/ctrlProps/ctrlProp44.xml><?xml version="1.0" encoding="utf-8"?>
<formControlPr xmlns="http://schemas.microsoft.com/office/spreadsheetml/2009/9/main" objectType="Drop" dropLines="30" dropStyle="combo" dx="39" fmlaLink="Aromastoffe!$O$20" fmlaRange="Aromastoffe!$B$21:$B$28" sel="8" val="0"/>
</file>

<file path=xl/ctrlProps/ctrlProp45.xml><?xml version="1.0" encoding="utf-8"?>
<formControlPr xmlns="http://schemas.microsoft.com/office/spreadsheetml/2009/9/main" objectType="Drop" dropLines="30" dropStyle="combo" dx="39" fmlaLink="Aromastoffe!$P$20" fmlaRange="Aromastoffe!$B$21:$B$28" sel="8" val="0"/>
</file>

<file path=xl/ctrlProps/ctrlProp46.xml><?xml version="1.0" encoding="utf-8"?>
<formControlPr xmlns="http://schemas.microsoft.com/office/spreadsheetml/2009/9/main" objectType="Drop" dropLines="30" dropStyle="combo" dx="39" fmlaLink="Aromastoffe!$Q$20" fmlaRange="Aromastoffe!$B$21:$B$28" sel="8" val="0"/>
</file>

<file path=xl/ctrlProps/ctrlProp47.xml><?xml version="1.0" encoding="utf-8"?>
<formControlPr xmlns="http://schemas.microsoft.com/office/spreadsheetml/2009/9/main" objectType="Drop" dropLines="30" dropStyle="combo" dx="39" fmlaLink="Aromastoffe!$R$20" fmlaRange="Aromastoffe!$B$21:$B$28" sel="8" val="0"/>
</file>

<file path=xl/ctrlProps/ctrlProp48.xml><?xml version="1.0" encoding="utf-8"?>
<formControlPr xmlns="http://schemas.microsoft.com/office/spreadsheetml/2009/9/main" objectType="Drop" dropLines="30" dropStyle="combo" dx="39" fmlaLink="Aromastoffe!$S$20" fmlaRange="Aromastoffe!$B$21:$B$28" sel="8" val="0"/>
</file>

<file path=xl/ctrlProps/ctrlProp5.xml><?xml version="1.0" encoding="utf-8"?>
<formControlPr xmlns="http://schemas.microsoft.com/office/spreadsheetml/2009/9/main" objectType="Drop" dropLines="30" dropStyle="combo" dx="39" fmlaLink="Aromastoffe!$E$15" fmlaRange="Aromastoffe!$B$15:$B$17" sel="3" val="0"/>
</file>

<file path=xl/ctrlProps/ctrlProp6.xml><?xml version="1.0" encoding="utf-8"?>
<formControlPr xmlns="http://schemas.microsoft.com/office/spreadsheetml/2009/9/main" objectType="Drop" dropLines="30" dropStyle="combo" dx="39" fmlaLink="Aromastoffe!$F$15" fmlaRange="Aromastoffe!$B$15:$B$17" sel="3" val="0"/>
</file>

<file path=xl/ctrlProps/ctrlProp7.xml><?xml version="1.0" encoding="utf-8"?>
<formControlPr xmlns="http://schemas.microsoft.com/office/spreadsheetml/2009/9/main" objectType="Drop" dropLines="30" dropStyle="combo" dx="39" fmlaLink="Aromastoffe!$G$15" fmlaRange="Aromastoffe!$B$15:$B$17" sel="3" val="0"/>
</file>

<file path=xl/ctrlProps/ctrlProp8.xml><?xml version="1.0" encoding="utf-8"?>
<formControlPr xmlns="http://schemas.microsoft.com/office/spreadsheetml/2009/9/main" objectType="Drop" dropLines="30" dropStyle="combo" dx="39" fmlaLink="Aromastoffe!$H$15" fmlaRange="Aromastoffe!$B$15:$B$17" sel="3" val="0"/>
</file>

<file path=xl/ctrlProps/ctrlProp9.xml><?xml version="1.0" encoding="utf-8"?>
<formControlPr xmlns="http://schemas.microsoft.com/office/spreadsheetml/2009/9/main" objectType="Drop" dropLines="30" dropStyle="combo" dx="39" fmlaLink="Aromastoffe!$I$15" fmlaRange="Aromastoffe!$B$15:$B$17" sel="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5E96F0D9-D901-4E5F-A7FE-F5A5254FC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683884</xdr:colOff>
      <xdr:row>47</xdr:row>
      <xdr:rowOff>57150</xdr:rowOff>
    </xdr:to>
    <xdr:pic>
      <xdr:nvPicPr>
        <xdr:cNvPr id="2" name="Grafik 1">
          <a:extLst>
            <a:ext uri="{FF2B5EF4-FFF2-40B4-BE49-F238E27FC236}">
              <a16:creationId xmlns:a16="http://schemas.microsoft.com/office/drawing/2014/main" id="{EAF688D2-A22F-5D2F-81B6-1FED83A06E4A}"/>
            </a:ext>
          </a:extLst>
        </xdr:cNvPr>
        <xdr:cNvPicPr>
          <a:picLocks noChangeAspect="1"/>
        </xdr:cNvPicPr>
      </xdr:nvPicPr>
      <xdr:blipFill>
        <a:blip xmlns:r="http://schemas.openxmlformats.org/officeDocument/2006/relationships" r:embed="rId1"/>
        <a:stretch>
          <a:fillRect/>
        </a:stretch>
      </xdr:blipFill>
      <xdr:spPr>
        <a:xfrm>
          <a:off x="0" y="0"/>
          <a:ext cx="6360784" cy="8339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33338</xdr:colOff>
          <xdr:row>16</xdr:row>
          <xdr:rowOff>147638</xdr:rowOff>
        </xdr:from>
        <xdr:to>
          <xdr:col>6</xdr:col>
          <xdr:colOff>866775</xdr:colOff>
          <xdr:row>16</xdr:row>
          <xdr:rowOff>423863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33338</xdr:colOff>
          <xdr:row>21</xdr:row>
          <xdr:rowOff>33338</xdr:rowOff>
        </xdr:from>
        <xdr:to>
          <xdr:col>4</xdr:col>
          <xdr:colOff>1009650</xdr:colOff>
          <xdr:row>21</xdr:row>
          <xdr:rowOff>223838</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A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48</xdr:row>
          <xdr:rowOff>19050</xdr:rowOff>
        </xdr:from>
        <xdr:to>
          <xdr:col>1</xdr:col>
          <xdr:colOff>866775</xdr:colOff>
          <xdr:row>48</xdr:row>
          <xdr:rowOff>247650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49</xdr:row>
          <xdr:rowOff>19050</xdr:rowOff>
        </xdr:from>
        <xdr:to>
          <xdr:col>1</xdr:col>
          <xdr:colOff>866775</xdr:colOff>
          <xdr:row>49</xdr:row>
          <xdr:rowOff>247650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50</xdr:row>
          <xdr:rowOff>19050</xdr:rowOff>
        </xdr:from>
        <xdr:to>
          <xdr:col>1</xdr:col>
          <xdr:colOff>866775</xdr:colOff>
          <xdr:row>50</xdr:row>
          <xdr:rowOff>247650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51</xdr:row>
          <xdr:rowOff>19050</xdr:rowOff>
        </xdr:from>
        <xdr:to>
          <xdr:col>1</xdr:col>
          <xdr:colOff>866775</xdr:colOff>
          <xdr:row>51</xdr:row>
          <xdr:rowOff>247650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52</xdr:row>
          <xdr:rowOff>19050</xdr:rowOff>
        </xdr:from>
        <xdr:to>
          <xdr:col>1</xdr:col>
          <xdr:colOff>866775</xdr:colOff>
          <xdr:row>52</xdr:row>
          <xdr:rowOff>247650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53</xdr:row>
          <xdr:rowOff>19050</xdr:rowOff>
        </xdr:from>
        <xdr:to>
          <xdr:col>1</xdr:col>
          <xdr:colOff>866775</xdr:colOff>
          <xdr:row>53</xdr:row>
          <xdr:rowOff>247650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54</xdr:row>
          <xdr:rowOff>19050</xdr:rowOff>
        </xdr:from>
        <xdr:to>
          <xdr:col>1</xdr:col>
          <xdr:colOff>866775</xdr:colOff>
          <xdr:row>54</xdr:row>
          <xdr:rowOff>247650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55</xdr:row>
          <xdr:rowOff>19050</xdr:rowOff>
        </xdr:from>
        <xdr:to>
          <xdr:col>1</xdr:col>
          <xdr:colOff>866775</xdr:colOff>
          <xdr:row>55</xdr:row>
          <xdr:rowOff>247650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56</xdr:row>
          <xdr:rowOff>19050</xdr:rowOff>
        </xdr:from>
        <xdr:to>
          <xdr:col>1</xdr:col>
          <xdr:colOff>866775</xdr:colOff>
          <xdr:row>56</xdr:row>
          <xdr:rowOff>247650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57</xdr:row>
          <xdr:rowOff>19050</xdr:rowOff>
        </xdr:from>
        <xdr:to>
          <xdr:col>1</xdr:col>
          <xdr:colOff>866775</xdr:colOff>
          <xdr:row>57</xdr:row>
          <xdr:rowOff>247650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58</xdr:row>
          <xdr:rowOff>19050</xdr:rowOff>
        </xdr:from>
        <xdr:to>
          <xdr:col>1</xdr:col>
          <xdr:colOff>866775</xdr:colOff>
          <xdr:row>58</xdr:row>
          <xdr:rowOff>247650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59</xdr:row>
          <xdr:rowOff>19050</xdr:rowOff>
        </xdr:from>
        <xdr:to>
          <xdr:col>1</xdr:col>
          <xdr:colOff>866775</xdr:colOff>
          <xdr:row>59</xdr:row>
          <xdr:rowOff>247650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A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60</xdr:row>
          <xdr:rowOff>19050</xdr:rowOff>
        </xdr:from>
        <xdr:to>
          <xdr:col>1</xdr:col>
          <xdr:colOff>866775</xdr:colOff>
          <xdr:row>60</xdr:row>
          <xdr:rowOff>247650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61</xdr:row>
          <xdr:rowOff>19050</xdr:rowOff>
        </xdr:from>
        <xdr:to>
          <xdr:col>1</xdr:col>
          <xdr:colOff>866775</xdr:colOff>
          <xdr:row>61</xdr:row>
          <xdr:rowOff>247650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A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62</xdr:row>
          <xdr:rowOff>19050</xdr:rowOff>
        </xdr:from>
        <xdr:to>
          <xdr:col>1</xdr:col>
          <xdr:colOff>866775</xdr:colOff>
          <xdr:row>62</xdr:row>
          <xdr:rowOff>247650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A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63</xdr:row>
          <xdr:rowOff>19050</xdr:rowOff>
        </xdr:from>
        <xdr:to>
          <xdr:col>1</xdr:col>
          <xdr:colOff>866775</xdr:colOff>
          <xdr:row>63</xdr:row>
          <xdr:rowOff>247650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64</xdr:row>
          <xdr:rowOff>19050</xdr:rowOff>
        </xdr:from>
        <xdr:to>
          <xdr:col>1</xdr:col>
          <xdr:colOff>866775</xdr:colOff>
          <xdr:row>64</xdr:row>
          <xdr:rowOff>247650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51</xdr:row>
          <xdr:rowOff>19050</xdr:rowOff>
        </xdr:from>
        <xdr:to>
          <xdr:col>1</xdr:col>
          <xdr:colOff>866775</xdr:colOff>
          <xdr:row>51</xdr:row>
          <xdr:rowOff>247650</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A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52</xdr:row>
          <xdr:rowOff>19050</xdr:rowOff>
        </xdr:from>
        <xdr:to>
          <xdr:col>1</xdr:col>
          <xdr:colOff>866775</xdr:colOff>
          <xdr:row>52</xdr:row>
          <xdr:rowOff>247650</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A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53</xdr:row>
          <xdr:rowOff>19050</xdr:rowOff>
        </xdr:from>
        <xdr:to>
          <xdr:col>1</xdr:col>
          <xdr:colOff>866775</xdr:colOff>
          <xdr:row>53</xdr:row>
          <xdr:rowOff>247650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A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54</xdr:row>
          <xdr:rowOff>19050</xdr:rowOff>
        </xdr:from>
        <xdr:to>
          <xdr:col>1</xdr:col>
          <xdr:colOff>866775</xdr:colOff>
          <xdr:row>54</xdr:row>
          <xdr:rowOff>247650</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A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55</xdr:row>
          <xdr:rowOff>19050</xdr:rowOff>
        </xdr:from>
        <xdr:to>
          <xdr:col>1</xdr:col>
          <xdr:colOff>866775</xdr:colOff>
          <xdr:row>55</xdr:row>
          <xdr:rowOff>247650</xdr:rowOff>
        </xdr:to>
        <xdr:sp macro="" textlink="">
          <xdr:nvSpPr>
            <xdr:cNvPr id="2161" name="Drop Down 113" hidden="1">
              <a:extLst>
                <a:ext uri="{63B3BB69-23CF-44E3-9099-C40C66FF867C}">
                  <a14:compatExt spid="_x0000_s2161"/>
                </a:ext>
                <a:ext uri="{FF2B5EF4-FFF2-40B4-BE49-F238E27FC236}">
                  <a16:creationId xmlns:a16="http://schemas.microsoft.com/office/drawing/2014/main" id="{00000000-0008-0000-0A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56</xdr:row>
          <xdr:rowOff>19050</xdr:rowOff>
        </xdr:from>
        <xdr:to>
          <xdr:col>1</xdr:col>
          <xdr:colOff>866775</xdr:colOff>
          <xdr:row>56</xdr:row>
          <xdr:rowOff>247650</xdr:rowOff>
        </xdr:to>
        <xdr:sp macro="" textlink="">
          <xdr:nvSpPr>
            <xdr:cNvPr id="2162" name="Drop Down 114" hidden="1">
              <a:extLst>
                <a:ext uri="{63B3BB69-23CF-44E3-9099-C40C66FF867C}">
                  <a14:compatExt spid="_x0000_s2162"/>
                </a:ext>
                <a:ext uri="{FF2B5EF4-FFF2-40B4-BE49-F238E27FC236}">
                  <a16:creationId xmlns:a16="http://schemas.microsoft.com/office/drawing/2014/main" id="{00000000-0008-0000-0A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57</xdr:row>
          <xdr:rowOff>19050</xdr:rowOff>
        </xdr:from>
        <xdr:to>
          <xdr:col>1</xdr:col>
          <xdr:colOff>866775</xdr:colOff>
          <xdr:row>57</xdr:row>
          <xdr:rowOff>247650</xdr:rowOff>
        </xdr:to>
        <xdr:sp macro="" textlink="">
          <xdr:nvSpPr>
            <xdr:cNvPr id="2163" name="Drop Down 115" hidden="1">
              <a:extLst>
                <a:ext uri="{63B3BB69-23CF-44E3-9099-C40C66FF867C}">
                  <a14:compatExt spid="_x0000_s2163"/>
                </a:ext>
                <a:ext uri="{FF2B5EF4-FFF2-40B4-BE49-F238E27FC236}">
                  <a16:creationId xmlns:a16="http://schemas.microsoft.com/office/drawing/2014/main" id="{00000000-0008-0000-0A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58</xdr:row>
          <xdr:rowOff>19050</xdr:rowOff>
        </xdr:from>
        <xdr:to>
          <xdr:col>1</xdr:col>
          <xdr:colOff>866775</xdr:colOff>
          <xdr:row>58</xdr:row>
          <xdr:rowOff>247650</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A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59</xdr:row>
          <xdr:rowOff>19050</xdr:rowOff>
        </xdr:from>
        <xdr:to>
          <xdr:col>1</xdr:col>
          <xdr:colOff>866775</xdr:colOff>
          <xdr:row>59</xdr:row>
          <xdr:rowOff>247650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A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60</xdr:row>
          <xdr:rowOff>19050</xdr:rowOff>
        </xdr:from>
        <xdr:to>
          <xdr:col>1</xdr:col>
          <xdr:colOff>866775</xdr:colOff>
          <xdr:row>60</xdr:row>
          <xdr:rowOff>247650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A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61</xdr:row>
          <xdr:rowOff>19050</xdr:rowOff>
        </xdr:from>
        <xdr:to>
          <xdr:col>1</xdr:col>
          <xdr:colOff>866775</xdr:colOff>
          <xdr:row>61</xdr:row>
          <xdr:rowOff>247650</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A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4763</xdr:colOff>
          <xdr:row>62</xdr:row>
          <xdr:rowOff>19050</xdr:rowOff>
        </xdr:from>
        <xdr:to>
          <xdr:col>1</xdr:col>
          <xdr:colOff>866775</xdr:colOff>
          <xdr:row>62</xdr:row>
          <xdr:rowOff>247650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A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48</xdr:row>
          <xdr:rowOff>4763</xdr:rowOff>
        </xdr:from>
        <xdr:to>
          <xdr:col>4</xdr:col>
          <xdr:colOff>1009650</xdr:colOff>
          <xdr:row>48</xdr:row>
          <xdr:rowOff>233363</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A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49</xdr:row>
          <xdr:rowOff>4763</xdr:rowOff>
        </xdr:from>
        <xdr:to>
          <xdr:col>4</xdr:col>
          <xdr:colOff>1009650</xdr:colOff>
          <xdr:row>49</xdr:row>
          <xdr:rowOff>233363</xdr:rowOff>
        </xdr:to>
        <xdr:sp macro="" textlink="">
          <xdr:nvSpPr>
            <xdr:cNvPr id="2186" name="Drop Down 138" hidden="1">
              <a:extLst>
                <a:ext uri="{63B3BB69-23CF-44E3-9099-C40C66FF867C}">
                  <a14:compatExt spid="_x0000_s2186"/>
                </a:ext>
                <a:ext uri="{FF2B5EF4-FFF2-40B4-BE49-F238E27FC236}">
                  <a16:creationId xmlns:a16="http://schemas.microsoft.com/office/drawing/2014/main" id="{00000000-0008-0000-0A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50</xdr:row>
          <xdr:rowOff>4763</xdr:rowOff>
        </xdr:from>
        <xdr:to>
          <xdr:col>4</xdr:col>
          <xdr:colOff>1009650</xdr:colOff>
          <xdr:row>50</xdr:row>
          <xdr:rowOff>233363</xdr:rowOff>
        </xdr:to>
        <xdr:sp macro="" textlink="">
          <xdr:nvSpPr>
            <xdr:cNvPr id="2187" name="Drop Down 139" hidden="1">
              <a:extLst>
                <a:ext uri="{63B3BB69-23CF-44E3-9099-C40C66FF867C}">
                  <a14:compatExt spid="_x0000_s2187"/>
                </a:ext>
                <a:ext uri="{FF2B5EF4-FFF2-40B4-BE49-F238E27FC236}">
                  <a16:creationId xmlns:a16="http://schemas.microsoft.com/office/drawing/2014/main" id="{00000000-0008-0000-0A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51</xdr:row>
          <xdr:rowOff>4763</xdr:rowOff>
        </xdr:from>
        <xdr:to>
          <xdr:col>4</xdr:col>
          <xdr:colOff>1009650</xdr:colOff>
          <xdr:row>51</xdr:row>
          <xdr:rowOff>233363</xdr:rowOff>
        </xdr:to>
        <xdr:sp macro="" textlink="">
          <xdr:nvSpPr>
            <xdr:cNvPr id="2188" name="Drop Down 140" hidden="1">
              <a:extLst>
                <a:ext uri="{63B3BB69-23CF-44E3-9099-C40C66FF867C}">
                  <a14:compatExt spid="_x0000_s2188"/>
                </a:ext>
                <a:ext uri="{FF2B5EF4-FFF2-40B4-BE49-F238E27FC236}">
                  <a16:creationId xmlns:a16="http://schemas.microsoft.com/office/drawing/2014/main" id="{00000000-0008-0000-0A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52</xdr:row>
          <xdr:rowOff>4763</xdr:rowOff>
        </xdr:from>
        <xdr:to>
          <xdr:col>4</xdr:col>
          <xdr:colOff>1009650</xdr:colOff>
          <xdr:row>52</xdr:row>
          <xdr:rowOff>233363</xdr:rowOff>
        </xdr:to>
        <xdr:sp macro="" textlink="">
          <xdr:nvSpPr>
            <xdr:cNvPr id="2189" name="Drop Down 141" hidden="1">
              <a:extLst>
                <a:ext uri="{63B3BB69-23CF-44E3-9099-C40C66FF867C}">
                  <a14:compatExt spid="_x0000_s2189"/>
                </a:ext>
                <a:ext uri="{FF2B5EF4-FFF2-40B4-BE49-F238E27FC236}">
                  <a16:creationId xmlns:a16="http://schemas.microsoft.com/office/drawing/2014/main" id="{00000000-0008-0000-0A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53</xdr:row>
          <xdr:rowOff>4763</xdr:rowOff>
        </xdr:from>
        <xdr:to>
          <xdr:col>4</xdr:col>
          <xdr:colOff>1009650</xdr:colOff>
          <xdr:row>53</xdr:row>
          <xdr:rowOff>233363</xdr:rowOff>
        </xdr:to>
        <xdr:sp macro="" textlink="">
          <xdr:nvSpPr>
            <xdr:cNvPr id="2190" name="Drop Down 142" hidden="1">
              <a:extLst>
                <a:ext uri="{63B3BB69-23CF-44E3-9099-C40C66FF867C}">
                  <a14:compatExt spid="_x0000_s2190"/>
                </a:ext>
                <a:ext uri="{FF2B5EF4-FFF2-40B4-BE49-F238E27FC236}">
                  <a16:creationId xmlns:a16="http://schemas.microsoft.com/office/drawing/2014/main" id="{00000000-0008-0000-0A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54</xdr:row>
          <xdr:rowOff>4763</xdr:rowOff>
        </xdr:from>
        <xdr:to>
          <xdr:col>4</xdr:col>
          <xdr:colOff>1009650</xdr:colOff>
          <xdr:row>54</xdr:row>
          <xdr:rowOff>233363</xdr:rowOff>
        </xdr:to>
        <xdr:sp macro="" textlink="">
          <xdr:nvSpPr>
            <xdr:cNvPr id="2191" name="Drop Down 143" hidden="1">
              <a:extLst>
                <a:ext uri="{63B3BB69-23CF-44E3-9099-C40C66FF867C}">
                  <a14:compatExt spid="_x0000_s2191"/>
                </a:ext>
                <a:ext uri="{FF2B5EF4-FFF2-40B4-BE49-F238E27FC236}">
                  <a16:creationId xmlns:a16="http://schemas.microsoft.com/office/drawing/2014/main" id="{00000000-0008-0000-0A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55</xdr:row>
          <xdr:rowOff>4763</xdr:rowOff>
        </xdr:from>
        <xdr:to>
          <xdr:col>4</xdr:col>
          <xdr:colOff>1009650</xdr:colOff>
          <xdr:row>55</xdr:row>
          <xdr:rowOff>233363</xdr:rowOff>
        </xdr:to>
        <xdr:sp macro="" textlink="">
          <xdr:nvSpPr>
            <xdr:cNvPr id="2192" name="Drop Down 144" hidden="1">
              <a:extLst>
                <a:ext uri="{63B3BB69-23CF-44E3-9099-C40C66FF867C}">
                  <a14:compatExt spid="_x0000_s2192"/>
                </a:ext>
                <a:ext uri="{FF2B5EF4-FFF2-40B4-BE49-F238E27FC236}">
                  <a16:creationId xmlns:a16="http://schemas.microsoft.com/office/drawing/2014/main" id="{00000000-0008-0000-0A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56</xdr:row>
          <xdr:rowOff>4763</xdr:rowOff>
        </xdr:from>
        <xdr:to>
          <xdr:col>4</xdr:col>
          <xdr:colOff>1009650</xdr:colOff>
          <xdr:row>56</xdr:row>
          <xdr:rowOff>233363</xdr:rowOff>
        </xdr:to>
        <xdr:sp macro="" textlink="">
          <xdr:nvSpPr>
            <xdr:cNvPr id="2193" name="Drop Down 145" hidden="1">
              <a:extLst>
                <a:ext uri="{63B3BB69-23CF-44E3-9099-C40C66FF867C}">
                  <a14:compatExt spid="_x0000_s2193"/>
                </a:ext>
                <a:ext uri="{FF2B5EF4-FFF2-40B4-BE49-F238E27FC236}">
                  <a16:creationId xmlns:a16="http://schemas.microsoft.com/office/drawing/2014/main" id="{00000000-0008-0000-0A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57</xdr:row>
          <xdr:rowOff>4763</xdr:rowOff>
        </xdr:from>
        <xdr:to>
          <xdr:col>4</xdr:col>
          <xdr:colOff>1009650</xdr:colOff>
          <xdr:row>57</xdr:row>
          <xdr:rowOff>233363</xdr:rowOff>
        </xdr:to>
        <xdr:sp macro="" textlink="">
          <xdr:nvSpPr>
            <xdr:cNvPr id="2194" name="Drop Down 146" hidden="1">
              <a:extLst>
                <a:ext uri="{63B3BB69-23CF-44E3-9099-C40C66FF867C}">
                  <a14:compatExt spid="_x0000_s2194"/>
                </a:ext>
                <a:ext uri="{FF2B5EF4-FFF2-40B4-BE49-F238E27FC236}">
                  <a16:creationId xmlns:a16="http://schemas.microsoft.com/office/drawing/2014/main" id="{00000000-0008-0000-0A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58</xdr:row>
          <xdr:rowOff>4763</xdr:rowOff>
        </xdr:from>
        <xdr:to>
          <xdr:col>4</xdr:col>
          <xdr:colOff>1009650</xdr:colOff>
          <xdr:row>58</xdr:row>
          <xdr:rowOff>233363</xdr:rowOff>
        </xdr:to>
        <xdr:sp macro="" textlink="">
          <xdr:nvSpPr>
            <xdr:cNvPr id="2195" name="Drop Down 147" hidden="1">
              <a:extLst>
                <a:ext uri="{63B3BB69-23CF-44E3-9099-C40C66FF867C}">
                  <a14:compatExt spid="_x0000_s2195"/>
                </a:ext>
                <a:ext uri="{FF2B5EF4-FFF2-40B4-BE49-F238E27FC236}">
                  <a16:creationId xmlns:a16="http://schemas.microsoft.com/office/drawing/2014/main" id="{00000000-0008-0000-0A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59</xdr:row>
          <xdr:rowOff>4763</xdr:rowOff>
        </xdr:from>
        <xdr:to>
          <xdr:col>4</xdr:col>
          <xdr:colOff>1009650</xdr:colOff>
          <xdr:row>59</xdr:row>
          <xdr:rowOff>233363</xdr:rowOff>
        </xdr:to>
        <xdr:sp macro="" textlink="">
          <xdr:nvSpPr>
            <xdr:cNvPr id="2196" name="Drop Down 148" hidden="1">
              <a:extLst>
                <a:ext uri="{63B3BB69-23CF-44E3-9099-C40C66FF867C}">
                  <a14:compatExt spid="_x0000_s2196"/>
                </a:ext>
                <a:ext uri="{FF2B5EF4-FFF2-40B4-BE49-F238E27FC236}">
                  <a16:creationId xmlns:a16="http://schemas.microsoft.com/office/drawing/2014/main" id="{00000000-0008-0000-0A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60</xdr:row>
          <xdr:rowOff>4763</xdr:rowOff>
        </xdr:from>
        <xdr:to>
          <xdr:col>4</xdr:col>
          <xdr:colOff>1009650</xdr:colOff>
          <xdr:row>60</xdr:row>
          <xdr:rowOff>233363</xdr:rowOff>
        </xdr:to>
        <xdr:sp macro="" textlink="">
          <xdr:nvSpPr>
            <xdr:cNvPr id="2197" name="Drop Down 149" hidden="1">
              <a:extLst>
                <a:ext uri="{63B3BB69-23CF-44E3-9099-C40C66FF867C}">
                  <a14:compatExt spid="_x0000_s2197"/>
                </a:ext>
                <a:ext uri="{FF2B5EF4-FFF2-40B4-BE49-F238E27FC236}">
                  <a16:creationId xmlns:a16="http://schemas.microsoft.com/office/drawing/2014/main" id="{00000000-0008-0000-0A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61</xdr:row>
          <xdr:rowOff>4763</xdr:rowOff>
        </xdr:from>
        <xdr:to>
          <xdr:col>4</xdr:col>
          <xdr:colOff>1009650</xdr:colOff>
          <xdr:row>61</xdr:row>
          <xdr:rowOff>233363</xdr:rowOff>
        </xdr:to>
        <xdr:sp macro="" textlink="">
          <xdr:nvSpPr>
            <xdr:cNvPr id="2198" name="Drop Down 150" hidden="1">
              <a:extLst>
                <a:ext uri="{63B3BB69-23CF-44E3-9099-C40C66FF867C}">
                  <a14:compatExt spid="_x0000_s2198"/>
                </a:ext>
                <a:ext uri="{FF2B5EF4-FFF2-40B4-BE49-F238E27FC236}">
                  <a16:creationId xmlns:a16="http://schemas.microsoft.com/office/drawing/2014/main" id="{00000000-0008-0000-0A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62</xdr:row>
          <xdr:rowOff>4763</xdr:rowOff>
        </xdr:from>
        <xdr:to>
          <xdr:col>4</xdr:col>
          <xdr:colOff>1009650</xdr:colOff>
          <xdr:row>62</xdr:row>
          <xdr:rowOff>233363</xdr:rowOff>
        </xdr:to>
        <xdr:sp macro="" textlink="">
          <xdr:nvSpPr>
            <xdr:cNvPr id="2199" name="Drop Down 151" hidden="1">
              <a:extLst>
                <a:ext uri="{63B3BB69-23CF-44E3-9099-C40C66FF867C}">
                  <a14:compatExt spid="_x0000_s2199"/>
                </a:ext>
                <a:ext uri="{FF2B5EF4-FFF2-40B4-BE49-F238E27FC236}">
                  <a16:creationId xmlns:a16="http://schemas.microsoft.com/office/drawing/2014/main" id="{00000000-0008-0000-0A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63</xdr:row>
          <xdr:rowOff>4763</xdr:rowOff>
        </xdr:from>
        <xdr:to>
          <xdr:col>4</xdr:col>
          <xdr:colOff>1009650</xdr:colOff>
          <xdr:row>63</xdr:row>
          <xdr:rowOff>233363</xdr:rowOff>
        </xdr:to>
        <xdr:sp macro="" textlink="">
          <xdr:nvSpPr>
            <xdr:cNvPr id="2200" name="Drop Down 152" hidden="1">
              <a:extLst>
                <a:ext uri="{63B3BB69-23CF-44E3-9099-C40C66FF867C}">
                  <a14:compatExt spid="_x0000_s2200"/>
                </a:ext>
                <a:ext uri="{FF2B5EF4-FFF2-40B4-BE49-F238E27FC236}">
                  <a16:creationId xmlns:a16="http://schemas.microsoft.com/office/drawing/2014/main" id="{00000000-0008-0000-0A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4763</xdr:colOff>
          <xdr:row>64</xdr:row>
          <xdr:rowOff>4763</xdr:rowOff>
        </xdr:from>
        <xdr:to>
          <xdr:col>4</xdr:col>
          <xdr:colOff>1009650</xdr:colOff>
          <xdr:row>64</xdr:row>
          <xdr:rowOff>233363</xdr:rowOff>
        </xdr:to>
        <xdr:sp macro="" textlink="">
          <xdr:nvSpPr>
            <xdr:cNvPr id="2201" name="Drop Down 153" hidden="1">
              <a:extLst>
                <a:ext uri="{63B3BB69-23CF-44E3-9099-C40C66FF867C}">
                  <a14:compatExt spid="_x0000_s2201"/>
                </a:ext>
                <a:ext uri="{FF2B5EF4-FFF2-40B4-BE49-F238E27FC236}">
                  <a16:creationId xmlns:a16="http://schemas.microsoft.com/office/drawing/2014/main" id="{00000000-0008-0000-0A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omments" Target="../comments3.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4ABB1-8BFF-4AE9-AE29-B4B3FAF27A23}">
  <dimension ref="A1:C13"/>
  <sheetViews>
    <sheetView workbookViewId="0">
      <selection sqref="A1:C1"/>
    </sheetView>
  </sheetViews>
  <sheetFormatPr baseColWidth="10" defaultColWidth="11.42578125" defaultRowHeight="13.9" x14ac:dyDescent="0.4"/>
  <cols>
    <col min="1" max="2" width="27.640625" style="55" customWidth="1"/>
    <col min="3" max="3" width="30.42578125" style="55" customWidth="1"/>
    <col min="4" max="16384" width="11.42578125" style="55"/>
  </cols>
  <sheetData>
    <row r="1" spans="1:3" ht="30.75" customHeight="1" x14ac:dyDescent="0.4">
      <c r="A1" s="101" t="s">
        <v>37</v>
      </c>
      <c r="B1" s="102"/>
      <c r="C1" s="102"/>
    </row>
    <row r="2" spans="1:3" ht="51.95" customHeight="1" x14ac:dyDescent="0.4">
      <c r="A2" s="103" t="s">
        <v>53</v>
      </c>
      <c r="B2" s="104"/>
      <c r="C2" s="104"/>
    </row>
    <row r="3" spans="1:3" ht="74.25" customHeight="1" x14ac:dyDescent="0.4">
      <c r="A3" s="103" t="s">
        <v>66</v>
      </c>
      <c r="B3" s="103"/>
      <c r="C3" s="103"/>
    </row>
    <row r="4" spans="1:3" ht="80.45" customHeight="1" x14ac:dyDescent="0.55000000000000004">
      <c r="A4" s="103" t="s">
        <v>70</v>
      </c>
      <c r="B4" s="104"/>
      <c r="C4" s="104"/>
    </row>
    <row r="5" spans="1:3" ht="30.5" customHeight="1" x14ac:dyDescent="0.45">
      <c r="A5" s="105"/>
      <c r="B5" s="105"/>
      <c r="C5" s="105"/>
    </row>
    <row r="6" spans="1:3" ht="30.5" customHeight="1" x14ac:dyDescent="0.4">
      <c r="A6" s="56" t="s">
        <v>38</v>
      </c>
    </row>
    <row r="7" spans="1:3" ht="54" customHeight="1" x14ac:dyDescent="0.4">
      <c r="A7" s="106" t="s">
        <v>39</v>
      </c>
      <c r="B7" s="107"/>
      <c r="C7" s="107"/>
    </row>
    <row r="9" spans="1:3" x14ac:dyDescent="0.4">
      <c r="A9" s="57" t="s">
        <v>40</v>
      </c>
      <c r="B9" s="57" t="s">
        <v>41</v>
      </c>
    </row>
    <row r="10" spans="1:3" ht="15.4" x14ac:dyDescent="0.4">
      <c r="A10" s="58">
        <v>1379</v>
      </c>
      <c r="B10" s="58">
        <v>1380</v>
      </c>
    </row>
    <row r="11" spans="1:3" ht="15.4" x14ac:dyDescent="0.4">
      <c r="A11" s="58">
        <v>179.34</v>
      </c>
      <c r="B11" s="58">
        <v>179</v>
      </c>
    </row>
    <row r="12" spans="1:3" ht="15.4" x14ac:dyDescent="0.4">
      <c r="A12" s="58">
        <v>80.12</v>
      </c>
      <c r="B12" s="58">
        <v>80.099999999999994</v>
      </c>
    </row>
    <row r="13" spans="1:3" ht="15.4" x14ac:dyDescent="0.4">
      <c r="A13" s="58">
        <v>7.8</v>
      </c>
      <c r="B13" s="5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L72"/>
  <sheetViews>
    <sheetView zoomScale="115" zoomScaleNormal="115" workbookViewId="0"/>
  </sheetViews>
  <sheetFormatPr baseColWidth="10" defaultColWidth="11.5" defaultRowHeight="13.9" x14ac:dyDescent="0.4"/>
  <cols>
    <col min="1" max="1" width="35.5" style="9" customWidth="1"/>
    <col min="2" max="2" width="13.5" style="9" customWidth="1"/>
    <col min="3" max="3" width="13" style="9" bestFit="1" customWidth="1"/>
    <col min="4" max="5" width="15.640625" style="9" customWidth="1"/>
    <col min="6" max="7" width="13.7109375" style="9" customWidth="1"/>
    <col min="8" max="9" width="3.7109375" style="9" customWidth="1"/>
    <col min="10" max="10" width="7.7109375" style="9" customWidth="1"/>
    <col min="11" max="16384" width="11.5" style="9"/>
  </cols>
  <sheetData>
    <row r="1" spans="1:8" ht="21.95" customHeight="1" x14ac:dyDescent="0.55000000000000004">
      <c r="A1" s="5" t="s">
        <v>0</v>
      </c>
      <c r="B1" s="6"/>
      <c r="E1" s="7" t="s">
        <v>3</v>
      </c>
      <c r="F1" s="8"/>
      <c r="G1" s="30" t="s">
        <v>197</v>
      </c>
    </row>
    <row r="2" spans="1:8" ht="21.95" customHeight="1" x14ac:dyDescent="0.55000000000000004">
      <c r="A2" s="5" t="s">
        <v>132</v>
      </c>
      <c r="B2" s="6"/>
      <c r="E2" s="7" t="s">
        <v>4</v>
      </c>
      <c r="F2" s="8"/>
      <c r="G2" s="30" t="s">
        <v>197</v>
      </c>
    </row>
    <row r="3" spans="1:8" ht="21.95" customHeight="1" x14ac:dyDescent="0.55000000000000004">
      <c r="A3" s="5"/>
      <c r="B3" s="6"/>
      <c r="E3" s="138" t="s">
        <v>50</v>
      </c>
      <c r="F3" s="138"/>
      <c r="G3" s="20">
        <v>1</v>
      </c>
      <c r="H3" s="25" t="s">
        <v>82</v>
      </c>
    </row>
    <row r="4" spans="1:8" ht="21.95" customHeight="1" x14ac:dyDescent="0.5">
      <c r="A4" s="7" t="s">
        <v>8</v>
      </c>
      <c r="B4" s="141" t="s">
        <v>5</v>
      </c>
      <c r="C4" s="141"/>
      <c r="E4" s="21"/>
      <c r="F4" s="21" t="str">
        <f>IF(G1="?","",IF(ISNUMBER(VALUE(G1)),"","Bitte nur Ziffern eingeben (numbers only)"))</f>
        <v/>
      </c>
      <c r="G4" s="14"/>
      <c r="H4" s="10"/>
    </row>
    <row r="5" spans="1:8" ht="21.95" customHeight="1" x14ac:dyDescent="0.5">
      <c r="A5" s="10" t="s">
        <v>57</v>
      </c>
      <c r="E5" s="11">
        <v>45837</v>
      </c>
      <c r="F5" s="21" t="str">
        <f>IF(G2="?","",IF(ISNUMBER(VALUE(G2)),"","Bitte nur Ziffern eingeben (numbers only)"))</f>
        <v/>
      </c>
      <c r="G5" s="8"/>
      <c r="H5" s="10"/>
    </row>
    <row r="6" spans="1:8" ht="12.1" customHeight="1" x14ac:dyDescent="0.4"/>
    <row r="7" spans="1:8" s="12" customFormat="1" ht="32.950000000000003" customHeight="1" x14ac:dyDescent="0.4">
      <c r="A7" s="139" t="s">
        <v>60</v>
      </c>
      <c r="B7" s="139"/>
      <c r="C7" s="139"/>
      <c r="D7" s="139"/>
      <c r="E7" s="139"/>
      <c r="F7" s="139"/>
      <c r="G7" s="139"/>
    </row>
    <row r="8" spans="1:8" s="12" customFormat="1" ht="32.950000000000003" customHeight="1" x14ac:dyDescent="0.4">
      <c r="A8" s="139" t="s">
        <v>72</v>
      </c>
      <c r="B8" s="139"/>
      <c r="C8" s="139"/>
      <c r="D8" s="139"/>
      <c r="E8" s="139"/>
      <c r="F8" s="139"/>
      <c r="G8" s="139"/>
    </row>
    <row r="9" spans="1:8" s="12" customFormat="1" ht="20" customHeight="1" x14ac:dyDescent="0.4">
      <c r="A9" s="170" t="s">
        <v>198</v>
      </c>
      <c r="B9" s="170"/>
      <c r="C9" s="170"/>
      <c r="D9" s="170"/>
      <c r="E9" s="170"/>
      <c r="F9" s="170"/>
      <c r="G9" s="170"/>
    </row>
    <row r="10" spans="1:8" s="12" customFormat="1" ht="32.950000000000003" customHeight="1" x14ac:dyDescent="0.4">
      <c r="A10" s="139" t="s">
        <v>61</v>
      </c>
      <c r="B10" s="140"/>
      <c r="C10" s="140"/>
      <c r="D10" s="140"/>
      <c r="E10" s="140"/>
      <c r="F10" s="140"/>
      <c r="G10" s="140"/>
    </row>
    <row r="11" spans="1:8" s="12" customFormat="1" ht="32.950000000000003" customHeight="1" x14ac:dyDescent="0.4">
      <c r="A11" s="139" t="s">
        <v>62</v>
      </c>
      <c r="B11" s="140"/>
      <c r="C11" s="140"/>
      <c r="D11" s="140"/>
      <c r="E11" s="140"/>
      <c r="F11" s="140"/>
      <c r="G11" s="140"/>
    </row>
    <row r="12" spans="1:8" s="12" customFormat="1" ht="32.950000000000003" customHeight="1" x14ac:dyDescent="0.4">
      <c r="A12" s="139" t="s">
        <v>56</v>
      </c>
      <c r="B12" s="140"/>
      <c r="C12" s="140"/>
      <c r="D12" s="140"/>
      <c r="E12" s="140"/>
      <c r="F12" s="140"/>
      <c r="G12" s="140"/>
    </row>
    <row r="13" spans="1:8" s="12" customFormat="1" ht="32.950000000000003" customHeight="1" x14ac:dyDescent="0.4">
      <c r="A13" s="139" t="s">
        <v>78</v>
      </c>
      <c r="B13" s="140"/>
      <c r="C13" s="140"/>
      <c r="D13" s="140"/>
      <c r="E13" s="140"/>
      <c r="F13" s="140"/>
      <c r="G13" s="140"/>
    </row>
    <row r="14" spans="1:8" s="12" customFormat="1" ht="32.950000000000003" customHeight="1" x14ac:dyDescent="0.4">
      <c r="A14" s="133" t="s">
        <v>87</v>
      </c>
      <c r="B14" s="133"/>
      <c r="C14" s="133"/>
      <c r="D14" s="133"/>
      <c r="E14" s="133"/>
      <c r="F14" s="133"/>
      <c r="G14" s="32"/>
    </row>
    <row r="15" spans="1:8" s="12" customFormat="1" ht="20.100000000000001" customHeight="1" x14ac:dyDescent="0.4">
      <c r="A15" s="13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34"/>
      <c r="C15" s="134"/>
      <c r="D15" s="134"/>
      <c r="E15" s="134"/>
      <c r="F15" s="134"/>
      <c r="G15" s="134"/>
    </row>
    <row r="16" spans="1:8" s="12" customFormat="1" ht="20.100000000000001" customHeight="1" x14ac:dyDescent="0.4">
      <c r="A16" s="134" t="str">
        <f>IF(OR(OR(G1="?",ISBLANK(G1)),OR(G2="?",ISBLANK(G2))),"Nur wenn diese beiden Felder korrekt ausgefüllt sind, kann der Absender dieser Tabelle identifiziert werden.","")</f>
        <v>Nur wenn diese beiden Felder korrekt ausgefüllt sind, kann der Absender dieser Tabelle identifiziert werden.</v>
      </c>
      <c r="B16" s="134"/>
      <c r="C16" s="134"/>
      <c r="D16" s="134"/>
      <c r="E16" s="134"/>
      <c r="F16" s="134"/>
      <c r="G16" s="134"/>
    </row>
    <row r="17" spans="1:12" s="12" customFormat="1" ht="39.950000000000003" customHeight="1" x14ac:dyDescent="0.5">
      <c r="A17" s="135" t="s">
        <v>71</v>
      </c>
      <c r="B17" s="135"/>
      <c r="C17" s="135"/>
      <c r="D17" s="135"/>
      <c r="E17" s="135"/>
      <c r="F17" s="135"/>
      <c r="G17" s="22"/>
    </row>
    <row r="18" spans="1:12" ht="30.1" customHeight="1" x14ac:dyDescent="0.4">
      <c r="A18" s="136" t="s">
        <v>86</v>
      </c>
      <c r="B18" s="136"/>
      <c r="C18" s="136"/>
      <c r="D18" s="136"/>
      <c r="E18" s="136"/>
      <c r="F18" s="136"/>
      <c r="G18" s="136"/>
    </row>
    <row r="19" spans="1:12" ht="10.050000000000001" hidden="1" customHeight="1" x14ac:dyDescent="0.4">
      <c r="A19" s="61"/>
      <c r="B19" s="61"/>
      <c r="C19" s="61"/>
      <c r="D19" s="61"/>
      <c r="E19" s="61"/>
      <c r="F19" s="61"/>
      <c r="G19" s="61"/>
    </row>
    <row r="20" spans="1:12" s="144" customFormat="1" ht="10.050000000000001" customHeight="1" x14ac:dyDescent="0.4">
      <c r="A20" s="61"/>
      <c r="B20" s="61"/>
      <c r="C20" s="61"/>
      <c r="D20" s="61"/>
      <c r="E20" s="61"/>
      <c r="F20" s="61"/>
      <c r="G20" s="61"/>
    </row>
    <row r="21" spans="1:12" s="13" customFormat="1" ht="35" customHeight="1" x14ac:dyDescent="0.45">
      <c r="A21" s="167" t="s">
        <v>1</v>
      </c>
      <c r="B21" s="168" t="s">
        <v>2</v>
      </c>
      <c r="C21" s="150" t="s">
        <v>35</v>
      </c>
      <c r="D21" s="150" t="s">
        <v>6</v>
      </c>
      <c r="E21" s="149" t="s">
        <v>7</v>
      </c>
      <c r="F21" s="151"/>
      <c r="G21" s="152"/>
      <c r="H21" s="153"/>
      <c r="I21" s="151"/>
      <c r="J21" s="154"/>
      <c r="K21" s="155"/>
      <c r="L21" s="155"/>
    </row>
    <row r="22" spans="1:12" s="13" customFormat="1" ht="19.899999999999999" customHeight="1" x14ac:dyDescent="0.65">
      <c r="A22" s="45" t="s">
        <v>79</v>
      </c>
      <c r="B22" s="46"/>
      <c r="C22" s="47"/>
      <c r="D22" s="137">
        <f>Aromastoffe!B3</f>
        <v>8</v>
      </c>
      <c r="E22" s="137"/>
      <c r="F22" s="156"/>
      <c r="G22" s="157"/>
      <c r="H22" s="158"/>
      <c r="I22" s="156"/>
      <c r="J22" s="159"/>
      <c r="K22" s="155"/>
      <c r="L22" s="155"/>
    </row>
    <row r="23" spans="1:12" s="13" customFormat="1" ht="21" customHeight="1" x14ac:dyDescent="0.45">
      <c r="A23" s="48" t="s">
        <v>133</v>
      </c>
      <c r="B23" s="49" t="s">
        <v>80</v>
      </c>
      <c r="C23" s="50">
        <v>3</v>
      </c>
      <c r="D23" s="146"/>
      <c r="E23" s="146"/>
      <c r="F23" s="160"/>
      <c r="G23" s="161"/>
      <c r="H23" s="162"/>
      <c r="I23" s="163"/>
      <c r="J23" s="164"/>
      <c r="K23" s="155"/>
      <c r="L23" s="155"/>
    </row>
    <row r="24" spans="1:12" s="13" customFormat="1" ht="21" customHeight="1" x14ac:dyDescent="0.45">
      <c r="A24" s="48" t="s">
        <v>145</v>
      </c>
      <c r="B24" s="49" t="s">
        <v>80</v>
      </c>
      <c r="C24" s="51">
        <v>3</v>
      </c>
      <c r="D24" s="146"/>
      <c r="E24" s="146"/>
      <c r="F24" s="160"/>
      <c r="G24" s="161"/>
      <c r="H24" s="162"/>
      <c r="I24" s="163"/>
      <c r="J24" s="164"/>
      <c r="K24" s="155"/>
      <c r="L24" s="155"/>
    </row>
    <row r="25" spans="1:12" s="13" customFormat="1" ht="21" customHeight="1" x14ac:dyDescent="0.45">
      <c r="A25" s="48" t="s">
        <v>134</v>
      </c>
      <c r="B25" s="49" t="s">
        <v>80</v>
      </c>
      <c r="C25" s="51">
        <v>3</v>
      </c>
      <c r="D25" s="146"/>
      <c r="E25" s="146"/>
      <c r="F25" s="155"/>
      <c r="G25" s="161"/>
      <c r="H25" s="155"/>
      <c r="I25" s="163"/>
      <c r="J25" s="164"/>
      <c r="K25" s="155"/>
      <c r="L25" s="155"/>
    </row>
    <row r="26" spans="1:12" s="13" customFormat="1" ht="21" customHeight="1" x14ac:dyDescent="0.45">
      <c r="A26" s="48" t="s">
        <v>135</v>
      </c>
      <c r="B26" s="49" t="s">
        <v>80</v>
      </c>
      <c r="C26" s="51">
        <v>3</v>
      </c>
      <c r="D26" s="146"/>
      <c r="E26" s="146"/>
      <c r="F26" s="160"/>
      <c r="G26" s="161"/>
      <c r="H26" s="162"/>
      <c r="I26" s="163"/>
      <c r="J26" s="164"/>
      <c r="K26" s="155"/>
      <c r="L26" s="155"/>
    </row>
    <row r="27" spans="1:12" s="13" customFormat="1" ht="21" customHeight="1" x14ac:dyDescent="0.45">
      <c r="A27" s="48" t="s">
        <v>136</v>
      </c>
      <c r="B27" s="49" t="s">
        <v>80</v>
      </c>
      <c r="C27" s="51">
        <v>3</v>
      </c>
      <c r="D27" s="146"/>
      <c r="E27" s="146"/>
      <c r="F27" s="155"/>
      <c r="G27" s="161"/>
      <c r="H27" s="155"/>
      <c r="I27" s="163"/>
      <c r="J27" s="164"/>
      <c r="K27" s="155"/>
      <c r="L27" s="155"/>
    </row>
    <row r="28" spans="1:12" s="13" customFormat="1" ht="21" customHeight="1" x14ac:dyDescent="0.45">
      <c r="A28" s="48" t="s">
        <v>83</v>
      </c>
      <c r="B28" s="49" t="s">
        <v>80</v>
      </c>
      <c r="C28" s="51">
        <v>3</v>
      </c>
      <c r="D28" s="146"/>
      <c r="E28" s="146"/>
      <c r="F28" s="160"/>
      <c r="G28" s="161"/>
      <c r="H28" s="162"/>
      <c r="I28" s="163"/>
      <c r="J28" s="164"/>
      <c r="K28" s="155"/>
      <c r="L28" s="155"/>
    </row>
    <row r="29" spans="1:12" s="13" customFormat="1" ht="21" customHeight="1" x14ac:dyDescent="0.45">
      <c r="A29" s="48" t="s">
        <v>146</v>
      </c>
      <c r="B29" s="49" t="s">
        <v>80</v>
      </c>
      <c r="C29" s="51">
        <v>3</v>
      </c>
      <c r="D29" s="146"/>
      <c r="E29" s="146"/>
      <c r="F29" s="160"/>
      <c r="G29" s="161"/>
      <c r="H29" s="162"/>
      <c r="I29" s="155"/>
      <c r="J29" s="164"/>
      <c r="K29" s="155"/>
      <c r="L29" s="155"/>
    </row>
    <row r="30" spans="1:12" s="13" customFormat="1" ht="21" customHeight="1" x14ac:dyDescent="0.45">
      <c r="A30" s="48" t="s">
        <v>137</v>
      </c>
      <c r="B30" s="49" t="s">
        <v>80</v>
      </c>
      <c r="C30" s="51">
        <v>3</v>
      </c>
      <c r="D30" s="146"/>
      <c r="E30" s="146"/>
      <c r="F30" s="160"/>
      <c r="G30" s="161"/>
      <c r="H30" s="162"/>
      <c r="I30" s="155"/>
      <c r="J30" s="164"/>
      <c r="K30" s="155"/>
      <c r="L30" s="155"/>
    </row>
    <row r="31" spans="1:12" s="13" customFormat="1" ht="21" customHeight="1" x14ac:dyDescent="0.45">
      <c r="A31" s="48" t="s">
        <v>138</v>
      </c>
      <c r="B31" s="49" t="s">
        <v>80</v>
      </c>
      <c r="C31" s="51">
        <v>3</v>
      </c>
      <c r="D31" s="146"/>
      <c r="E31" s="146"/>
      <c r="F31" s="160"/>
      <c r="G31" s="161"/>
      <c r="H31" s="162"/>
      <c r="I31" s="155"/>
      <c r="J31" s="164"/>
      <c r="K31" s="155"/>
      <c r="L31" s="155"/>
    </row>
    <row r="32" spans="1:12" s="13" customFormat="1" ht="21" customHeight="1" x14ac:dyDescent="0.45">
      <c r="A32" s="48" t="s">
        <v>81</v>
      </c>
      <c r="B32" s="49" t="s">
        <v>80</v>
      </c>
      <c r="C32" s="51">
        <v>3</v>
      </c>
      <c r="D32" s="146"/>
      <c r="E32" s="146"/>
      <c r="F32" s="160"/>
      <c r="G32" s="161"/>
      <c r="H32" s="162"/>
      <c r="I32" s="155"/>
      <c r="J32" s="164"/>
      <c r="K32" s="155"/>
      <c r="L32" s="155"/>
    </row>
    <row r="33" spans="1:12" s="13" customFormat="1" ht="21" customHeight="1" x14ac:dyDescent="0.45">
      <c r="A33" s="48" t="s">
        <v>139</v>
      </c>
      <c r="B33" s="49" t="s">
        <v>80</v>
      </c>
      <c r="C33" s="51">
        <v>3</v>
      </c>
      <c r="D33" s="146"/>
      <c r="E33" s="146"/>
      <c r="F33" s="160"/>
      <c r="G33" s="161"/>
      <c r="H33" s="162"/>
      <c r="I33" s="155"/>
      <c r="J33" s="164"/>
      <c r="K33" s="155"/>
      <c r="L33" s="155"/>
    </row>
    <row r="34" spans="1:12" s="13" customFormat="1" ht="21" customHeight="1" x14ac:dyDescent="0.45">
      <c r="A34" s="48" t="s">
        <v>147</v>
      </c>
      <c r="B34" s="49" t="s">
        <v>80</v>
      </c>
      <c r="C34" s="51">
        <v>3</v>
      </c>
      <c r="D34" s="146"/>
      <c r="E34" s="146"/>
      <c r="F34" s="160"/>
      <c r="G34" s="161"/>
      <c r="H34" s="162"/>
      <c r="I34" s="165"/>
      <c r="J34" s="164"/>
      <c r="K34" s="155"/>
      <c r="L34" s="155"/>
    </row>
    <row r="35" spans="1:12" s="13" customFormat="1" ht="21" customHeight="1" x14ac:dyDescent="0.45">
      <c r="A35" s="48" t="s">
        <v>140</v>
      </c>
      <c r="B35" s="49" t="s">
        <v>80</v>
      </c>
      <c r="C35" s="51">
        <v>3</v>
      </c>
      <c r="D35" s="146"/>
      <c r="E35" s="146"/>
      <c r="F35" s="160"/>
      <c r="G35" s="161"/>
      <c r="H35" s="162"/>
      <c r="I35" s="165"/>
      <c r="J35" s="164"/>
      <c r="K35" s="155"/>
      <c r="L35" s="155"/>
    </row>
    <row r="36" spans="1:12" s="13" customFormat="1" ht="21" customHeight="1" x14ac:dyDescent="0.45">
      <c r="A36" s="48" t="s">
        <v>141</v>
      </c>
      <c r="B36" s="49" t="s">
        <v>80</v>
      </c>
      <c r="C36" s="51">
        <v>3</v>
      </c>
      <c r="D36" s="146"/>
      <c r="E36" s="146"/>
      <c r="F36" s="160"/>
      <c r="G36" s="161"/>
      <c r="H36" s="162"/>
      <c r="I36" s="165"/>
      <c r="J36" s="164"/>
      <c r="K36" s="155"/>
      <c r="L36" s="155"/>
    </row>
    <row r="37" spans="1:12" s="13" customFormat="1" ht="21" customHeight="1" x14ac:dyDescent="0.45">
      <c r="A37" s="48" t="s">
        <v>144</v>
      </c>
      <c r="B37" s="49" t="s">
        <v>80</v>
      </c>
      <c r="C37" s="51">
        <v>3</v>
      </c>
      <c r="D37" s="146"/>
      <c r="E37" s="146"/>
      <c r="F37" s="160"/>
      <c r="G37" s="161"/>
      <c r="H37" s="162"/>
      <c r="I37" s="165"/>
      <c r="J37" s="164"/>
      <c r="K37" s="155"/>
      <c r="L37" s="155"/>
    </row>
    <row r="38" spans="1:12" s="13" customFormat="1" ht="21" customHeight="1" x14ac:dyDescent="0.45">
      <c r="A38" s="48" t="s">
        <v>142</v>
      </c>
      <c r="B38" s="49" t="s">
        <v>80</v>
      </c>
      <c r="C38" s="51">
        <v>3</v>
      </c>
      <c r="D38" s="146"/>
      <c r="E38" s="146"/>
      <c r="F38" s="160"/>
      <c r="G38" s="161"/>
      <c r="H38" s="162"/>
      <c r="I38" s="165"/>
      <c r="J38" s="166"/>
      <c r="K38" s="155"/>
      <c r="L38" s="155"/>
    </row>
    <row r="39" spans="1:12" s="13" customFormat="1" ht="21" customHeight="1" x14ac:dyDescent="0.45">
      <c r="A39" s="52" t="s">
        <v>143</v>
      </c>
      <c r="B39" s="53" t="s">
        <v>80</v>
      </c>
      <c r="C39" s="54">
        <v>3</v>
      </c>
      <c r="D39" s="33"/>
      <c r="E39" s="33"/>
      <c r="F39" s="160"/>
      <c r="G39" s="161"/>
      <c r="H39" s="162"/>
      <c r="I39" s="165"/>
      <c r="J39" s="166"/>
      <c r="K39" s="155"/>
      <c r="L39" s="155"/>
    </row>
    <row r="40" spans="1:12" s="13" customFormat="1" ht="25.15" hidden="1" customHeight="1" x14ac:dyDescent="0.45">
      <c r="A40" s="24"/>
      <c r="B40" s="24"/>
      <c r="C40" s="24"/>
      <c r="D40" s="24"/>
      <c r="E40" s="24"/>
      <c r="F40" s="24"/>
      <c r="G40" s="24"/>
      <c r="H40" s="24"/>
      <c r="I40" s="24"/>
      <c r="J40" s="24"/>
    </row>
    <row r="41" spans="1:12" hidden="1" x14ac:dyDescent="0.4"/>
    <row r="42" spans="1:12" ht="10.050000000000001" customHeight="1" x14ac:dyDescent="0.4"/>
    <row r="43" spans="1:12" ht="10.050000000000001" hidden="1" customHeight="1" x14ac:dyDescent="0.4"/>
    <row r="44" spans="1:12" ht="10.050000000000001" hidden="1" customHeight="1" x14ac:dyDescent="0.4"/>
    <row r="45" spans="1:12" ht="10.050000000000001" hidden="1" customHeight="1" x14ac:dyDescent="0.4"/>
    <row r="46" spans="1:12" ht="10.050000000000001" hidden="1" customHeight="1" x14ac:dyDescent="0.4"/>
    <row r="47" spans="1:12" s="63" customFormat="1" ht="20" customHeight="1" x14ac:dyDescent="0.4">
      <c r="A47" s="62" t="s">
        <v>77</v>
      </c>
      <c r="B47" s="131" t="s">
        <v>115</v>
      </c>
      <c r="C47" s="131"/>
      <c r="D47" s="131"/>
      <c r="E47" s="131"/>
      <c r="F47" s="131"/>
      <c r="G47" s="132"/>
    </row>
    <row r="48" spans="1:12" s="63" customFormat="1" ht="20" customHeight="1" x14ac:dyDescent="0.4">
      <c r="A48" s="72" t="s">
        <v>1</v>
      </c>
      <c r="B48" s="64" t="s">
        <v>148</v>
      </c>
      <c r="C48" s="64" t="s">
        <v>149</v>
      </c>
      <c r="D48" s="64" t="s">
        <v>150</v>
      </c>
      <c r="E48" s="64" t="s">
        <v>151</v>
      </c>
      <c r="F48" s="64" t="s">
        <v>158</v>
      </c>
      <c r="G48" s="65" t="s">
        <v>157</v>
      </c>
    </row>
    <row r="49" spans="1:7" s="63" customFormat="1" ht="21" customHeight="1" x14ac:dyDescent="0.4">
      <c r="A49" s="48" t="s">
        <v>133</v>
      </c>
      <c r="B49" s="63">
        <f>Aromastoffe!C15</f>
        <v>3</v>
      </c>
      <c r="C49" s="66"/>
      <c r="D49" s="66"/>
      <c r="E49" s="98">
        <f>Aromastoffe!C20</f>
        <v>8</v>
      </c>
      <c r="F49" s="66"/>
      <c r="G49" s="67"/>
    </row>
    <row r="50" spans="1:7" s="63" customFormat="1" ht="21" customHeight="1" x14ac:dyDescent="0.4">
      <c r="A50" s="48" t="s">
        <v>145</v>
      </c>
      <c r="B50" s="63">
        <f>Aromastoffe!D15</f>
        <v>3</v>
      </c>
      <c r="C50" s="68"/>
      <c r="D50" s="68"/>
      <c r="E50" s="99">
        <f>Aromastoffe!D20</f>
        <v>8</v>
      </c>
      <c r="F50" s="68"/>
      <c r="G50" s="69"/>
    </row>
    <row r="51" spans="1:7" s="63" customFormat="1" ht="21" customHeight="1" x14ac:dyDescent="0.4">
      <c r="A51" s="48" t="s">
        <v>134</v>
      </c>
      <c r="B51" s="63">
        <f>Aromastoffe!E15</f>
        <v>3</v>
      </c>
      <c r="C51" s="68"/>
      <c r="D51" s="68"/>
      <c r="E51" s="99">
        <f>Aromastoffe!E20</f>
        <v>8</v>
      </c>
      <c r="F51" s="68"/>
      <c r="G51" s="69"/>
    </row>
    <row r="52" spans="1:7" s="63" customFormat="1" ht="21" customHeight="1" x14ac:dyDescent="0.4">
      <c r="A52" s="48" t="s">
        <v>135</v>
      </c>
      <c r="B52" s="63">
        <f>Aromastoffe!F15</f>
        <v>3</v>
      </c>
      <c r="C52" s="68"/>
      <c r="D52" s="68"/>
      <c r="E52" s="99">
        <f>Aromastoffe!F20</f>
        <v>8</v>
      </c>
      <c r="F52" s="68"/>
      <c r="G52" s="69"/>
    </row>
    <row r="53" spans="1:7" s="63" customFormat="1" ht="21" customHeight="1" x14ac:dyDescent="0.4">
      <c r="A53" s="48" t="s">
        <v>136</v>
      </c>
      <c r="B53" s="63">
        <f>Aromastoffe!G15</f>
        <v>3</v>
      </c>
      <c r="C53" s="68"/>
      <c r="D53" s="68"/>
      <c r="E53" s="99">
        <f>Aromastoffe!G20</f>
        <v>8</v>
      </c>
      <c r="F53" s="68"/>
      <c r="G53" s="69"/>
    </row>
    <row r="54" spans="1:7" s="63" customFormat="1" ht="21" customHeight="1" x14ac:dyDescent="0.4">
      <c r="A54" s="48" t="s">
        <v>83</v>
      </c>
      <c r="B54" s="63">
        <f>Aromastoffe!H15</f>
        <v>3</v>
      </c>
      <c r="C54" s="68"/>
      <c r="D54" s="68"/>
      <c r="E54" s="99">
        <f>Aromastoffe!H20</f>
        <v>8</v>
      </c>
      <c r="F54" s="68"/>
      <c r="G54" s="69"/>
    </row>
    <row r="55" spans="1:7" s="63" customFormat="1" ht="21" customHeight="1" x14ac:dyDescent="0.4">
      <c r="A55" s="48" t="s">
        <v>146</v>
      </c>
      <c r="B55" s="63">
        <f>Aromastoffe!I15</f>
        <v>3</v>
      </c>
      <c r="C55" s="68"/>
      <c r="D55" s="68"/>
      <c r="E55" s="99">
        <f>Aromastoffe!I20</f>
        <v>8</v>
      </c>
      <c r="F55" s="68"/>
      <c r="G55" s="69"/>
    </row>
    <row r="56" spans="1:7" s="63" customFormat="1" ht="21" customHeight="1" x14ac:dyDescent="0.4">
      <c r="A56" s="48" t="s">
        <v>137</v>
      </c>
      <c r="B56" s="63">
        <f>Aromastoffe!J15</f>
        <v>3</v>
      </c>
      <c r="C56" s="68"/>
      <c r="D56" s="68"/>
      <c r="E56" s="99">
        <f>Aromastoffe!J20</f>
        <v>8</v>
      </c>
      <c r="F56" s="68"/>
      <c r="G56" s="69"/>
    </row>
    <row r="57" spans="1:7" s="63" customFormat="1" ht="21" customHeight="1" x14ac:dyDescent="0.4">
      <c r="A57" s="48" t="s">
        <v>138</v>
      </c>
      <c r="B57" s="63">
        <f>Aromastoffe!K15</f>
        <v>3</v>
      </c>
      <c r="C57" s="68"/>
      <c r="D57" s="68"/>
      <c r="E57" s="99">
        <f>Aromastoffe!K20</f>
        <v>8</v>
      </c>
      <c r="F57" s="68"/>
      <c r="G57" s="69"/>
    </row>
    <row r="58" spans="1:7" s="63" customFormat="1" ht="21" customHeight="1" x14ac:dyDescent="0.4">
      <c r="A58" s="48" t="s">
        <v>81</v>
      </c>
      <c r="B58" s="63">
        <f>Aromastoffe!L15</f>
        <v>3</v>
      </c>
      <c r="C58" s="68"/>
      <c r="D58" s="68"/>
      <c r="E58" s="99">
        <f>Aromastoffe!L20</f>
        <v>8</v>
      </c>
      <c r="F58" s="68"/>
      <c r="G58" s="69"/>
    </row>
    <row r="59" spans="1:7" s="63" customFormat="1" ht="21" customHeight="1" x14ac:dyDescent="0.4">
      <c r="A59" s="48" t="s">
        <v>139</v>
      </c>
      <c r="B59" s="63">
        <f>Aromastoffe!M15</f>
        <v>3</v>
      </c>
      <c r="C59" s="68"/>
      <c r="D59" s="68"/>
      <c r="E59" s="99">
        <f>Aromastoffe!M20</f>
        <v>8</v>
      </c>
      <c r="F59" s="68"/>
      <c r="G59" s="69"/>
    </row>
    <row r="60" spans="1:7" s="63" customFormat="1" ht="21" customHeight="1" x14ac:dyDescent="0.4">
      <c r="A60" s="48" t="s">
        <v>147</v>
      </c>
      <c r="B60" s="63">
        <f>Aromastoffe!N15</f>
        <v>3</v>
      </c>
      <c r="C60" s="68"/>
      <c r="D60" s="68"/>
      <c r="E60" s="99">
        <f>Aromastoffe!N20</f>
        <v>8</v>
      </c>
      <c r="F60" s="68"/>
      <c r="G60" s="69"/>
    </row>
    <row r="61" spans="1:7" s="63" customFormat="1" ht="21" customHeight="1" x14ac:dyDescent="0.4">
      <c r="A61" s="48" t="s">
        <v>140</v>
      </c>
      <c r="B61" s="63">
        <f>Aromastoffe!O15</f>
        <v>3</v>
      </c>
      <c r="C61" s="68"/>
      <c r="D61" s="68"/>
      <c r="E61" s="99">
        <f>Aromastoffe!O20</f>
        <v>8</v>
      </c>
      <c r="F61" s="68"/>
      <c r="G61" s="69"/>
    </row>
    <row r="62" spans="1:7" s="63" customFormat="1" ht="21" customHeight="1" x14ac:dyDescent="0.4">
      <c r="A62" s="48" t="s">
        <v>141</v>
      </c>
      <c r="B62" s="63">
        <f>Aromastoffe!P15</f>
        <v>3</v>
      </c>
      <c r="C62" s="68"/>
      <c r="D62" s="68"/>
      <c r="E62" s="99">
        <f>Aromastoffe!P20</f>
        <v>8</v>
      </c>
      <c r="F62" s="68"/>
      <c r="G62" s="69"/>
    </row>
    <row r="63" spans="1:7" s="63" customFormat="1" ht="21" customHeight="1" x14ac:dyDescent="0.4">
      <c r="A63" s="48" t="s">
        <v>144</v>
      </c>
      <c r="B63" s="63">
        <f>Aromastoffe!Q15</f>
        <v>3</v>
      </c>
      <c r="C63" s="68"/>
      <c r="D63" s="68"/>
      <c r="E63" s="99">
        <f>Aromastoffe!Q20</f>
        <v>8</v>
      </c>
      <c r="F63" s="68"/>
      <c r="G63" s="69"/>
    </row>
    <row r="64" spans="1:7" s="63" customFormat="1" ht="21" customHeight="1" x14ac:dyDescent="0.4">
      <c r="A64" s="48" t="s">
        <v>142</v>
      </c>
      <c r="B64" s="63">
        <f>Aromastoffe!R15</f>
        <v>3</v>
      </c>
      <c r="C64" s="68"/>
      <c r="D64" s="68"/>
      <c r="E64" s="99">
        <f>Aromastoffe!R20</f>
        <v>8</v>
      </c>
      <c r="F64" s="68"/>
      <c r="G64" s="69"/>
    </row>
    <row r="65" spans="1:7" s="63" customFormat="1" ht="21" customHeight="1" x14ac:dyDescent="0.4">
      <c r="A65" s="52" t="s">
        <v>143</v>
      </c>
      <c r="B65" s="145">
        <f>Aromastoffe!S15</f>
        <v>3</v>
      </c>
      <c r="C65" s="70"/>
      <c r="D65" s="70"/>
      <c r="E65" s="100">
        <f>Aromastoffe!S20</f>
        <v>8</v>
      </c>
      <c r="F65" s="70"/>
      <c r="G65" s="71"/>
    </row>
    <row r="66" spans="1:7" ht="10.050000000000001" customHeight="1" x14ac:dyDescent="0.4">
      <c r="A66" s="144"/>
    </row>
    <row r="67" spans="1:7" s="148" customFormat="1" ht="14" customHeight="1" x14ac:dyDescent="0.4">
      <c r="A67" s="147" t="s">
        <v>148</v>
      </c>
      <c r="B67" s="148" t="s">
        <v>196</v>
      </c>
    </row>
    <row r="68" spans="1:7" ht="14" customHeight="1" x14ac:dyDescent="0.4">
      <c r="A68" s="143" t="s">
        <v>152</v>
      </c>
      <c r="B68" s="130" t="s">
        <v>194</v>
      </c>
      <c r="C68" s="130"/>
      <c r="D68" s="130"/>
      <c r="E68" s="130"/>
      <c r="F68" s="130"/>
      <c r="G68" s="130"/>
    </row>
    <row r="69" spans="1:7" ht="14" customHeight="1" x14ac:dyDescent="0.4">
      <c r="A69" s="73" t="s">
        <v>160</v>
      </c>
      <c r="B69" s="130" t="s">
        <v>193</v>
      </c>
      <c r="C69" s="130"/>
      <c r="D69" s="130"/>
      <c r="E69" s="130"/>
      <c r="F69" s="130"/>
      <c r="G69" s="130"/>
    </row>
    <row r="70" spans="1:7" ht="14" customHeight="1" x14ac:dyDescent="0.4">
      <c r="A70" s="73" t="s">
        <v>153</v>
      </c>
      <c r="B70" s="130" t="s">
        <v>154</v>
      </c>
      <c r="C70" s="130"/>
      <c r="D70" s="130"/>
      <c r="E70" s="130"/>
      <c r="F70" s="130"/>
      <c r="G70" s="130"/>
    </row>
    <row r="71" spans="1:7" ht="14" customHeight="1" x14ac:dyDescent="0.4">
      <c r="A71" s="73" t="s">
        <v>159</v>
      </c>
      <c r="B71" s="130" t="s">
        <v>195</v>
      </c>
      <c r="C71" s="130"/>
      <c r="D71" s="130"/>
      <c r="E71" s="130"/>
      <c r="F71" s="130"/>
      <c r="G71" s="130"/>
    </row>
    <row r="72" spans="1:7" ht="14" customHeight="1" x14ac:dyDescent="0.4">
      <c r="A72" s="74" t="s">
        <v>156</v>
      </c>
      <c r="B72" s="130" t="s">
        <v>155</v>
      </c>
      <c r="C72" s="130"/>
      <c r="D72" s="130"/>
      <c r="E72" s="130"/>
      <c r="F72" s="130"/>
      <c r="G72" s="130"/>
    </row>
  </sheetData>
  <sheetProtection algorithmName="SHA-512" hashValue="RH7YwXcH7nO3mODmYHu9bK8Gj8sOPNroghJQUpjnk4ur+m3APKUubnA8hVTpiLVtlx1VbIVTDoIaeE4bR6pWCA==" saltValue="JH1Oriq1dYN3qYtLMd+ekw==" spinCount="100000" sheet="1" objects="1" scenarios="1"/>
  <mergeCells count="21">
    <mergeCell ref="E3:F3"/>
    <mergeCell ref="A7:G7"/>
    <mergeCell ref="A12:G12"/>
    <mergeCell ref="A13:G13"/>
    <mergeCell ref="A8:G8"/>
    <mergeCell ref="A10:G10"/>
    <mergeCell ref="A11:G11"/>
    <mergeCell ref="B4:C4"/>
    <mergeCell ref="A9:G9"/>
    <mergeCell ref="B47:G47"/>
    <mergeCell ref="A14:F14"/>
    <mergeCell ref="A15:G15"/>
    <mergeCell ref="A17:F17"/>
    <mergeCell ref="A16:G16"/>
    <mergeCell ref="A18:G18"/>
    <mergeCell ref="D22:E22"/>
    <mergeCell ref="B68:G68"/>
    <mergeCell ref="B69:G69"/>
    <mergeCell ref="B70:G70"/>
    <mergeCell ref="B71:G71"/>
    <mergeCell ref="B72:G72"/>
  </mergeCells>
  <phoneticPr fontId="0" type="noConversion"/>
  <conditionalFormatting sqref="F40">
    <cfRule type="expression" dxfId="1" priority="91" stopIfTrue="1">
      <formula>#REF!-#REF!=1</formula>
    </cfRule>
  </conditionalFormatting>
  <conditionalFormatting sqref="G40">
    <cfRule type="expression" dxfId="0" priority="94" stopIfTrue="1">
      <formula>#REF!-#REF!=1</formula>
    </cfRule>
  </conditionalFormatting>
  <hyperlinks>
    <hyperlink ref="B4" r:id="rId1" xr:uid="{00000000-0004-0000-0800-000000000000}"/>
  </hyperlinks>
  <pageMargins left="0.55118110236220474" right="0.55118110236220474" top="0.6692913385826772" bottom="0.6692913385826772" header="0.31496062992125984" footer="0.31496062992125984"/>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20" max="16383" man="1"/>
    <brk id="4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119" r:id="rId5" name="Drop Down 71">
              <controlPr locked="0" defaultSize="0" autoLine="0" autoPict="0">
                <anchor moveWithCells="1">
                  <from>
                    <xdr:col>6</xdr:col>
                    <xdr:colOff>33338</xdr:colOff>
                    <xdr:row>16</xdr:row>
                    <xdr:rowOff>147638</xdr:rowOff>
                  </from>
                  <to>
                    <xdr:col>6</xdr:col>
                    <xdr:colOff>866775</xdr:colOff>
                    <xdr:row>16</xdr:row>
                    <xdr:rowOff>423863</xdr:rowOff>
                  </to>
                </anchor>
              </controlPr>
            </control>
          </mc:Choice>
        </mc:AlternateContent>
        <mc:AlternateContent xmlns:mc="http://schemas.openxmlformats.org/markup-compatibility/2006">
          <mc:Choice Requires="x14">
            <control shapeId="2134" r:id="rId6" name="Drop Down 86">
              <controlPr locked="0" defaultSize="0" autoLine="0" autoPict="0">
                <anchor moveWithCells="1">
                  <from>
                    <xdr:col>3</xdr:col>
                    <xdr:colOff>33338</xdr:colOff>
                    <xdr:row>21</xdr:row>
                    <xdr:rowOff>33338</xdr:rowOff>
                  </from>
                  <to>
                    <xdr:col>4</xdr:col>
                    <xdr:colOff>1009650</xdr:colOff>
                    <xdr:row>21</xdr:row>
                    <xdr:rowOff>223838</xdr:rowOff>
                  </to>
                </anchor>
              </controlPr>
            </control>
          </mc:Choice>
        </mc:AlternateContent>
        <mc:AlternateContent xmlns:mc="http://schemas.openxmlformats.org/markup-compatibility/2006">
          <mc:Choice Requires="x14">
            <control shapeId="2135" r:id="rId7" name="Drop Down 87">
              <controlPr locked="0" defaultSize="0" autoLine="0" autoPict="0">
                <anchor moveWithCells="1">
                  <from>
                    <xdr:col>1</xdr:col>
                    <xdr:colOff>4763</xdr:colOff>
                    <xdr:row>48</xdr:row>
                    <xdr:rowOff>19050</xdr:rowOff>
                  </from>
                  <to>
                    <xdr:col>1</xdr:col>
                    <xdr:colOff>866775</xdr:colOff>
                    <xdr:row>48</xdr:row>
                    <xdr:rowOff>247650</xdr:rowOff>
                  </to>
                </anchor>
              </controlPr>
            </control>
          </mc:Choice>
        </mc:AlternateContent>
        <mc:AlternateContent xmlns:mc="http://schemas.openxmlformats.org/markup-compatibility/2006">
          <mc:Choice Requires="x14">
            <control shapeId="2136" r:id="rId8" name="Drop Down 88">
              <controlPr locked="0" defaultSize="0" autoLine="0" autoPict="0">
                <anchor moveWithCells="1">
                  <from>
                    <xdr:col>1</xdr:col>
                    <xdr:colOff>4763</xdr:colOff>
                    <xdr:row>49</xdr:row>
                    <xdr:rowOff>19050</xdr:rowOff>
                  </from>
                  <to>
                    <xdr:col>1</xdr:col>
                    <xdr:colOff>866775</xdr:colOff>
                    <xdr:row>49</xdr:row>
                    <xdr:rowOff>247650</xdr:rowOff>
                  </to>
                </anchor>
              </controlPr>
            </control>
          </mc:Choice>
        </mc:AlternateContent>
        <mc:AlternateContent xmlns:mc="http://schemas.openxmlformats.org/markup-compatibility/2006">
          <mc:Choice Requires="x14">
            <control shapeId="2137" r:id="rId9" name="Drop Down 89">
              <controlPr locked="0" defaultSize="0" autoLine="0" autoPict="0">
                <anchor moveWithCells="1">
                  <from>
                    <xdr:col>1</xdr:col>
                    <xdr:colOff>4763</xdr:colOff>
                    <xdr:row>50</xdr:row>
                    <xdr:rowOff>19050</xdr:rowOff>
                  </from>
                  <to>
                    <xdr:col>1</xdr:col>
                    <xdr:colOff>866775</xdr:colOff>
                    <xdr:row>50</xdr:row>
                    <xdr:rowOff>247650</xdr:rowOff>
                  </to>
                </anchor>
              </controlPr>
            </control>
          </mc:Choice>
        </mc:AlternateContent>
        <mc:AlternateContent xmlns:mc="http://schemas.openxmlformats.org/markup-compatibility/2006">
          <mc:Choice Requires="x14">
            <control shapeId="2138" r:id="rId10" name="Drop Down 90">
              <controlPr locked="0" defaultSize="0" autoLine="0" autoPict="0">
                <anchor moveWithCells="1">
                  <from>
                    <xdr:col>1</xdr:col>
                    <xdr:colOff>4763</xdr:colOff>
                    <xdr:row>51</xdr:row>
                    <xdr:rowOff>19050</xdr:rowOff>
                  </from>
                  <to>
                    <xdr:col>1</xdr:col>
                    <xdr:colOff>866775</xdr:colOff>
                    <xdr:row>51</xdr:row>
                    <xdr:rowOff>247650</xdr:rowOff>
                  </to>
                </anchor>
              </controlPr>
            </control>
          </mc:Choice>
        </mc:AlternateContent>
        <mc:AlternateContent xmlns:mc="http://schemas.openxmlformats.org/markup-compatibility/2006">
          <mc:Choice Requires="x14">
            <control shapeId="2139" r:id="rId11" name="Drop Down 91">
              <controlPr locked="0" defaultSize="0" autoLine="0" autoPict="0">
                <anchor moveWithCells="1">
                  <from>
                    <xdr:col>1</xdr:col>
                    <xdr:colOff>4763</xdr:colOff>
                    <xdr:row>52</xdr:row>
                    <xdr:rowOff>19050</xdr:rowOff>
                  </from>
                  <to>
                    <xdr:col>1</xdr:col>
                    <xdr:colOff>866775</xdr:colOff>
                    <xdr:row>52</xdr:row>
                    <xdr:rowOff>247650</xdr:rowOff>
                  </to>
                </anchor>
              </controlPr>
            </control>
          </mc:Choice>
        </mc:AlternateContent>
        <mc:AlternateContent xmlns:mc="http://schemas.openxmlformats.org/markup-compatibility/2006">
          <mc:Choice Requires="x14">
            <control shapeId="2140" r:id="rId12" name="Drop Down 92">
              <controlPr locked="0" defaultSize="0" autoLine="0" autoPict="0">
                <anchor moveWithCells="1">
                  <from>
                    <xdr:col>1</xdr:col>
                    <xdr:colOff>4763</xdr:colOff>
                    <xdr:row>53</xdr:row>
                    <xdr:rowOff>19050</xdr:rowOff>
                  </from>
                  <to>
                    <xdr:col>1</xdr:col>
                    <xdr:colOff>866775</xdr:colOff>
                    <xdr:row>53</xdr:row>
                    <xdr:rowOff>247650</xdr:rowOff>
                  </to>
                </anchor>
              </controlPr>
            </control>
          </mc:Choice>
        </mc:AlternateContent>
        <mc:AlternateContent xmlns:mc="http://schemas.openxmlformats.org/markup-compatibility/2006">
          <mc:Choice Requires="x14">
            <control shapeId="2141" r:id="rId13" name="Drop Down 93">
              <controlPr locked="0" defaultSize="0" autoLine="0" autoPict="0">
                <anchor moveWithCells="1">
                  <from>
                    <xdr:col>1</xdr:col>
                    <xdr:colOff>4763</xdr:colOff>
                    <xdr:row>54</xdr:row>
                    <xdr:rowOff>19050</xdr:rowOff>
                  </from>
                  <to>
                    <xdr:col>1</xdr:col>
                    <xdr:colOff>866775</xdr:colOff>
                    <xdr:row>54</xdr:row>
                    <xdr:rowOff>247650</xdr:rowOff>
                  </to>
                </anchor>
              </controlPr>
            </control>
          </mc:Choice>
        </mc:AlternateContent>
        <mc:AlternateContent xmlns:mc="http://schemas.openxmlformats.org/markup-compatibility/2006">
          <mc:Choice Requires="x14">
            <control shapeId="2142" r:id="rId14" name="Drop Down 94">
              <controlPr locked="0" defaultSize="0" autoLine="0" autoPict="0">
                <anchor moveWithCells="1">
                  <from>
                    <xdr:col>1</xdr:col>
                    <xdr:colOff>4763</xdr:colOff>
                    <xdr:row>55</xdr:row>
                    <xdr:rowOff>19050</xdr:rowOff>
                  </from>
                  <to>
                    <xdr:col>1</xdr:col>
                    <xdr:colOff>866775</xdr:colOff>
                    <xdr:row>55</xdr:row>
                    <xdr:rowOff>247650</xdr:rowOff>
                  </to>
                </anchor>
              </controlPr>
            </control>
          </mc:Choice>
        </mc:AlternateContent>
        <mc:AlternateContent xmlns:mc="http://schemas.openxmlformats.org/markup-compatibility/2006">
          <mc:Choice Requires="x14">
            <control shapeId="2143" r:id="rId15" name="Drop Down 95">
              <controlPr locked="0" defaultSize="0" autoLine="0" autoPict="0">
                <anchor moveWithCells="1">
                  <from>
                    <xdr:col>1</xdr:col>
                    <xdr:colOff>4763</xdr:colOff>
                    <xdr:row>56</xdr:row>
                    <xdr:rowOff>19050</xdr:rowOff>
                  </from>
                  <to>
                    <xdr:col>1</xdr:col>
                    <xdr:colOff>866775</xdr:colOff>
                    <xdr:row>56</xdr:row>
                    <xdr:rowOff>247650</xdr:rowOff>
                  </to>
                </anchor>
              </controlPr>
            </control>
          </mc:Choice>
        </mc:AlternateContent>
        <mc:AlternateContent xmlns:mc="http://schemas.openxmlformats.org/markup-compatibility/2006">
          <mc:Choice Requires="x14">
            <control shapeId="2144" r:id="rId16" name="Drop Down 96">
              <controlPr locked="0" defaultSize="0" autoLine="0" autoPict="0">
                <anchor moveWithCells="1">
                  <from>
                    <xdr:col>1</xdr:col>
                    <xdr:colOff>4763</xdr:colOff>
                    <xdr:row>57</xdr:row>
                    <xdr:rowOff>19050</xdr:rowOff>
                  </from>
                  <to>
                    <xdr:col>1</xdr:col>
                    <xdr:colOff>866775</xdr:colOff>
                    <xdr:row>57</xdr:row>
                    <xdr:rowOff>247650</xdr:rowOff>
                  </to>
                </anchor>
              </controlPr>
            </control>
          </mc:Choice>
        </mc:AlternateContent>
        <mc:AlternateContent xmlns:mc="http://schemas.openxmlformats.org/markup-compatibility/2006">
          <mc:Choice Requires="x14">
            <control shapeId="2145" r:id="rId17" name="Drop Down 97">
              <controlPr locked="0" defaultSize="0" autoLine="0" autoPict="0">
                <anchor moveWithCells="1">
                  <from>
                    <xdr:col>1</xdr:col>
                    <xdr:colOff>4763</xdr:colOff>
                    <xdr:row>58</xdr:row>
                    <xdr:rowOff>19050</xdr:rowOff>
                  </from>
                  <to>
                    <xdr:col>1</xdr:col>
                    <xdr:colOff>866775</xdr:colOff>
                    <xdr:row>58</xdr:row>
                    <xdr:rowOff>247650</xdr:rowOff>
                  </to>
                </anchor>
              </controlPr>
            </control>
          </mc:Choice>
        </mc:AlternateContent>
        <mc:AlternateContent xmlns:mc="http://schemas.openxmlformats.org/markup-compatibility/2006">
          <mc:Choice Requires="x14">
            <control shapeId="2146" r:id="rId18" name="Drop Down 98">
              <controlPr locked="0" defaultSize="0" autoLine="0" autoPict="0">
                <anchor moveWithCells="1">
                  <from>
                    <xdr:col>1</xdr:col>
                    <xdr:colOff>4763</xdr:colOff>
                    <xdr:row>59</xdr:row>
                    <xdr:rowOff>19050</xdr:rowOff>
                  </from>
                  <to>
                    <xdr:col>1</xdr:col>
                    <xdr:colOff>866775</xdr:colOff>
                    <xdr:row>59</xdr:row>
                    <xdr:rowOff>247650</xdr:rowOff>
                  </to>
                </anchor>
              </controlPr>
            </control>
          </mc:Choice>
        </mc:AlternateContent>
        <mc:AlternateContent xmlns:mc="http://schemas.openxmlformats.org/markup-compatibility/2006">
          <mc:Choice Requires="x14">
            <control shapeId="2147" r:id="rId19" name="Drop Down 99">
              <controlPr locked="0" defaultSize="0" autoLine="0" autoPict="0">
                <anchor moveWithCells="1">
                  <from>
                    <xdr:col>1</xdr:col>
                    <xdr:colOff>4763</xdr:colOff>
                    <xdr:row>60</xdr:row>
                    <xdr:rowOff>19050</xdr:rowOff>
                  </from>
                  <to>
                    <xdr:col>1</xdr:col>
                    <xdr:colOff>866775</xdr:colOff>
                    <xdr:row>60</xdr:row>
                    <xdr:rowOff>247650</xdr:rowOff>
                  </to>
                </anchor>
              </controlPr>
            </control>
          </mc:Choice>
        </mc:AlternateContent>
        <mc:AlternateContent xmlns:mc="http://schemas.openxmlformats.org/markup-compatibility/2006">
          <mc:Choice Requires="x14">
            <control shapeId="2148" r:id="rId20" name="Drop Down 100">
              <controlPr locked="0" defaultSize="0" autoLine="0" autoPict="0">
                <anchor moveWithCells="1">
                  <from>
                    <xdr:col>1</xdr:col>
                    <xdr:colOff>4763</xdr:colOff>
                    <xdr:row>61</xdr:row>
                    <xdr:rowOff>19050</xdr:rowOff>
                  </from>
                  <to>
                    <xdr:col>1</xdr:col>
                    <xdr:colOff>866775</xdr:colOff>
                    <xdr:row>61</xdr:row>
                    <xdr:rowOff>247650</xdr:rowOff>
                  </to>
                </anchor>
              </controlPr>
            </control>
          </mc:Choice>
        </mc:AlternateContent>
        <mc:AlternateContent xmlns:mc="http://schemas.openxmlformats.org/markup-compatibility/2006">
          <mc:Choice Requires="x14">
            <control shapeId="2149" r:id="rId21" name="Drop Down 101">
              <controlPr locked="0" defaultSize="0" autoLine="0" autoPict="0">
                <anchor moveWithCells="1">
                  <from>
                    <xdr:col>1</xdr:col>
                    <xdr:colOff>4763</xdr:colOff>
                    <xdr:row>62</xdr:row>
                    <xdr:rowOff>19050</xdr:rowOff>
                  </from>
                  <to>
                    <xdr:col>1</xdr:col>
                    <xdr:colOff>866775</xdr:colOff>
                    <xdr:row>62</xdr:row>
                    <xdr:rowOff>247650</xdr:rowOff>
                  </to>
                </anchor>
              </controlPr>
            </control>
          </mc:Choice>
        </mc:AlternateContent>
        <mc:AlternateContent xmlns:mc="http://schemas.openxmlformats.org/markup-compatibility/2006">
          <mc:Choice Requires="x14">
            <control shapeId="2150" r:id="rId22" name="Drop Down 102">
              <controlPr locked="0" defaultSize="0" autoLine="0" autoPict="0">
                <anchor moveWithCells="1">
                  <from>
                    <xdr:col>1</xdr:col>
                    <xdr:colOff>4763</xdr:colOff>
                    <xdr:row>63</xdr:row>
                    <xdr:rowOff>19050</xdr:rowOff>
                  </from>
                  <to>
                    <xdr:col>1</xdr:col>
                    <xdr:colOff>866775</xdr:colOff>
                    <xdr:row>63</xdr:row>
                    <xdr:rowOff>247650</xdr:rowOff>
                  </to>
                </anchor>
              </controlPr>
            </control>
          </mc:Choice>
        </mc:AlternateContent>
        <mc:AlternateContent xmlns:mc="http://schemas.openxmlformats.org/markup-compatibility/2006">
          <mc:Choice Requires="x14">
            <control shapeId="2151" r:id="rId23" name="Drop Down 103">
              <controlPr locked="0" defaultSize="0" autoLine="0" autoPict="0">
                <anchor moveWithCells="1">
                  <from>
                    <xdr:col>1</xdr:col>
                    <xdr:colOff>4763</xdr:colOff>
                    <xdr:row>64</xdr:row>
                    <xdr:rowOff>19050</xdr:rowOff>
                  </from>
                  <to>
                    <xdr:col>1</xdr:col>
                    <xdr:colOff>866775</xdr:colOff>
                    <xdr:row>64</xdr:row>
                    <xdr:rowOff>247650</xdr:rowOff>
                  </to>
                </anchor>
              </controlPr>
            </control>
          </mc:Choice>
        </mc:AlternateContent>
        <mc:AlternateContent xmlns:mc="http://schemas.openxmlformats.org/markup-compatibility/2006">
          <mc:Choice Requires="x14">
            <control shapeId="2157" r:id="rId24" name="Drop Down 109">
              <controlPr locked="0" defaultSize="0" autoLine="0" autoPict="0">
                <anchor moveWithCells="1">
                  <from>
                    <xdr:col>1</xdr:col>
                    <xdr:colOff>4763</xdr:colOff>
                    <xdr:row>51</xdr:row>
                    <xdr:rowOff>19050</xdr:rowOff>
                  </from>
                  <to>
                    <xdr:col>1</xdr:col>
                    <xdr:colOff>866775</xdr:colOff>
                    <xdr:row>51</xdr:row>
                    <xdr:rowOff>247650</xdr:rowOff>
                  </to>
                </anchor>
              </controlPr>
            </control>
          </mc:Choice>
        </mc:AlternateContent>
        <mc:AlternateContent xmlns:mc="http://schemas.openxmlformats.org/markup-compatibility/2006">
          <mc:Choice Requires="x14">
            <control shapeId="2158" r:id="rId25" name="Drop Down 110">
              <controlPr locked="0" defaultSize="0" autoLine="0" autoPict="0">
                <anchor moveWithCells="1">
                  <from>
                    <xdr:col>1</xdr:col>
                    <xdr:colOff>4763</xdr:colOff>
                    <xdr:row>52</xdr:row>
                    <xdr:rowOff>19050</xdr:rowOff>
                  </from>
                  <to>
                    <xdr:col>1</xdr:col>
                    <xdr:colOff>866775</xdr:colOff>
                    <xdr:row>52</xdr:row>
                    <xdr:rowOff>247650</xdr:rowOff>
                  </to>
                </anchor>
              </controlPr>
            </control>
          </mc:Choice>
        </mc:AlternateContent>
        <mc:AlternateContent xmlns:mc="http://schemas.openxmlformats.org/markup-compatibility/2006">
          <mc:Choice Requires="x14">
            <control shapeId="2159" r:id="rId26" name="Drop Down 111">
              <controlPr locked="0" defaultSize="0" autoLine="0" autoPict="0">
                <anchor moveWithCells="1">
                  <from>
                    <xdr:col>1</xdr:col>
                    <xdr:colOff>4763</xdr:colOff>
                    <xdr:row>53</xdr:row>
                    <xdr:rowOff>19050</xdr:rowOff>
                  </from>
                  <to>
                    <xdr:col>1</xdr:col>
                    <xdr:colOff>866775</xdr:colOff>
                    <xdr:row>53</xdr:row>
                    <xdr:rowOff>247650</xdr:rowOff>
                  </to>
                </anchor>
              </controlPr>
            </control>
          </mc:Choice>
        </mc:AlternateContent>
        <mc:AlternateContent xmlns:mc="http://schemas.openxmlformats.org/markup-compatibility/2006">
          <mc:Choice Requires="x14">
            <control shapeId="2160" r:id="rId27" name="Drop Down 112">
              <controlPr locked="0" defaultSize="0" autoLine="0" autoPict="0">
                <anchor moveWithCells="1">
                  <from>
                    <xdr:col>1</xdr:col>
                    <xdr:colOff>4763</xdr:colOff>
                    <xdr:row>54</xdr:row>
                    <xdr:rowOff>19050</xdr:rowOff>
                  </from>
                  <to>
                    <xdr:col>1</xdr:col>
                    <xdr:colOff>866775</xdr:colOff>
                    <xdr:row>54</xdr:row>
                    <xdr:rowOff>247650</xdr:rowOff>
                  </to>
                </anchor>
              </controlPr>
            </control>
          </mc:Choice>
        </mc:AlternateContent>
        <mc:AlternateContent xmlns:mc="http://schemas.openxmlformats.org/markup-compatibility/2006">
          <mc:Choice Requires="x14">
            <control shapeId="2161" r:id="rId28" name="Drop Down 113">
              <controlPr locked="0" defaultSize="0" autoLine="0" autoPict="0">
                <anchor moveWithCells="1">
                  <from>
                    <xdr:col>1</xdr:col>
                    <xdr:colOff>4763</xdr:colOff>
                    <xdr:row>55</xdr:row>
                    <xdr:rowOff>19050</xdr:rowOff>
                  </from>
                  <to>
                    <xdr:col>1</xdr:col>
                    <xdr:colOff>866775</xdr:colOff>
                    <xdr:row>55</xdr:row>
                    <xdr:rowOff>247650</xdr:rowOff>
                  </to>
                </anchor>
              </controlPr>
            </control>
          </mc:Choice>
        </mc:AlternateContent>
        <mc:AlternateContent xmlns:mc="http://schemas.openxmlformats.org/markup-compatibility/2006">
          <mc:Choice Requires="x14">
            <control shapeId="2162" r:id="rId29" name="Drop Down 114">
              <controlPr locked="0" defaultSize="0" autoLine="0" autoPict="0">
                <anchor moveWithCells="1">
                  <from>
                    <xdr:col>1</xdr:col>
                    <xdr:colOff>4763</xdr:colOff>
                    <xdr:row>56</xdr:row>
                    <xdr:rowOff>19050</xdr:rowOff>
                  </from>
                  <to>
                    <xdr:col>1</xdr:col>
                    <xdr:colOff>866775</xdr:colOff>
                    <xdr:row>56</xdr:row>
                    <xdr:rowOff>247650</xdr:rowOff>
                  </to>
                </anchor>
              </controlPr>
            </control>
          </mc:Choice>
        </mc:AlternateContent>
        <mc:AlternateContent xmlns:mc="http://schemas.openxmlformats.org/markup-compatibility/2006">
          <mc:Choice Requires="x14">
            <control shapeId="2163" r:id="rId30" name="Drop Down 115">
              <controlPr locked="0" defaultSize="0" autoLine="0" autoPict="0">
                <anchor moveWithCells="1">
                  <from>
                    <xdr:col>1</xdr:col>
                    <xdr:colOff>4763</xdr:colOff>
                    <xdr:row>57</xdr:row>
                    <xdr:rowOff>19050</xdr:rowOff>
                  </from>
                  <to>
                    <xdr:col>1</xdr:col>
                    <xdr:colOff>866775</xdr:colOff>
                    <xdr:row>57</xdr:row>
                    <xdr:rowOff>247650</xdr:rowOff>
                  </to>
                </anchor>
              </controlPr>
            </control>
          </mc:Choice>
        </mc:AlternateContent>
        <mc:AlternateContent xmlns:mc="http://schemas.openxmlformats.org/markup-compatibility/2006">
          <mc:Choice Requires="x14">
            <control shapeId="2164" r:id="rId31" name="Drop Down 116">
              <controlPr locked="0" defaultSize="0" autoLine="0" autoPict="0">
                <anchor moveWithCells="1">
                  <from>
                    <xdr:col>1</xdr:col>
                    <xdr:colOff>4763</xdr:colOff>
                    <xdr:row>58</xdr:row>
                    <xdr:rowOff>19050</xdr:rowOff>
                  </from>
                  <to>
                    <xdr:col>1</xdr:col>
                    <xdr:colOff>866775</xdr:colOff>
                    <xdr:row>58</xdr:row>
                    <xdr:rowOff>247650</xdr:rowOff>
                  </to>
                </anchor>
              </controlPr>
            </control>
          </mc:Choice>
        </mc:AlternateContent>
        <mc:AlternateContent xmlns:mc="http://schemas.openxmlformats.org/markup-compatibility/2006">
          <mc:Choice Requires="x14">
            <control shapeId="2165" r:id="rId32" name="Drop Down 117">
              <controlPr locked="0" defaultSize="0" autoLine="0" autoPict="0">
                <anchor moveWithCells="1">
                  <from>
                    <xdr:col>1</xdr:col>
                    <xdr:colOff>4763</xdr:colOff>
                    <xdr:row>59</xdr:row>
                    <xdr:rowOff>19050</xdr:rowOff>
                  </from>
                  <to>
                    <xdr:col>1</xdr:col>
                    <xdr:colOff>866775</xdr:colOff>
                    <xdr:row>59</xdr:row>
                    <xdr:rowOff>247650</xdr:rowOff>
                  </to>
                </anchor>
              </controlPr>
            </control>
          </mc:Choice>
        </mc:AlternateContent>
        <mc:AlternateContent xmlns:mc="http://schemas.openxmlformats.org/markup-compatibility/2006">
          <mc:Choice Requires="x14">
            <control shapeId="2166" r:id="rId33" name="Drop Down 118">
              <controlPr locked="0" defaultSize="0" autoLine="0" autoPict="0">
                <anchor moveWithCells="1">
                  <from>
                    <xdr:col>1</xdr:col>
                    <xdr:colOff>4763</xdr:colOff>
                    <xdr:row>60</xdr:row>
                    <xdr:rowOff>19050</xdr:rowOff>
                  </from>
                  <to>
                    <xdr:col>1</xdr:col>
                    <xdr:colOff>866775</xdr:colOff>
                    <xdr:row>60</xdr:row>
                    <xdr:rowOff>247650</xdr:rowOff>
                  </to>
                </anchor>
              </controlPr>
            </control>
          </mc:Choice>
        </mc:AlternateContent>
        <mc:AlternateContent xmlns:mc="http://schemas.openxmlformats.org/markup-compatibility/2006">
          <mc:Choice Requires="x14">
            <control shapeId="2167" r:id="rId34" name="Drop Down 119">
              <controlPr locked="0" defaultSize="0" autoLine="0" autoPict="0">
                <anchor moveWithCells="1">
                  <from>
                    <xdr:col>1</xdr:col>
                    <xdr:colOff>4763</xdr:colOff>
                    <xdr:row>61</xdr:row>
                    <xdr:rowOff>19050</xdr:rowOff>
                  </from>
                  <to>
                    <xdr:col>1</xdr:col>
                    <xdr:colOff>866775</xdr:colOff>
                    <xdr:row>61</xdr:row>
                    <xdr:rowOff>247650</xdr:rowOff>
                  </to>
                </anchor>
              </controlPr>
            </control>
          </mc:Choice>
        </mc:AlternateContent>
        <mc:AlternateContent xmlns:mc="http://schemas.openxmlformats.org/markup-compatibility/2006">
          <mc:Choice Requires="x14">
            <control shapeId="2168" r:id="rId35" name="Drop Down 120">
              <controlPr locked="0" defaultSize="0" autoLine="0" autoPict="0">
                <anchor moveWithCells="1">
                  <from>
                    <xdr:col>1</xdr:col>
                    <xdr:colOff>4763</xdr:colOff>
                    <xdr:row>62</xdr:row>
                    <xdr:rowOff>19050</xdr:rowOff>
                  </from>
                  <to>
                    <xdr:col>1</xdr:col>
                    <xdr:colOff>866775</xdr:colOff>
                    <xdr:row>62</xdr:row>
                    <xdr:rowOff>247650</xdr:rowOff>
                  </to>
                </anchor>
              </controlPr>
            </control>
          </mc:Choice>
        </mc:AlternateContent>
        <mc:AlternateContent xmlns:mc="http://schemas.openxmlformats.org/markup-compatibility/2006">
          <mc:Choice Requires="x14">
            <control shapeId="2169" r:id="rId36" name="Drop Down 121">
              <controlPr locked="0" defaultSize="0" autoLine="0" autoPict="0">
                <anchor moveWithCells="1">
                  <from>
                    <xdr:col>4</xdr:col>
                    <xdr:colOff>4763</xdr:colOff>
                    <xdr:row>48</xdr:row>
                    <xdr:rowOff>4763</xdr:rowOff>
                  </from>
                  <to>
                    <xdr:col>4</xdr:col>
                    <xdr:colOff>1009650</xdr:colOff>
                    <xdr:row>48</xdr:row>
                    <xdr:rowOff>233363</xdr:rowOff>
                  </to>
                </anchor>
              </controlPr>
            </control>
          </mc:Choice>
        </mc:AlternateContent>
        <mc:AlternateContent xmlns:mc="http://schemas.openxmlformats.org/markup-compatibility/2006">
          <mc:Choice Requires="x14">
            <control shapeId="2186" r:id="rId37" name="Drop Down 138">
              <controlPr locked="0" defaultSize="0" autoLine="0" autoPict="0">
                <anchor moveWithCells="1">
                  <from>
                    <xdr:col>4</xdr:col>
                    <xdr:colOff>4763</xdr:colOff>
                    <xdr:row>49</xdr:row>
                    <xdr:rowOff>4763</xdr:rowOff>
                  </from>
                  <to>
                    <xdr:col>4</xdr:col>
                    <xdr:colOff>1009650</xdr:colOff>
                    <xdr:row>49</xdr:row>
                    <xdr:rowOff>233363</xdr:rowOff>
                  </to>
                </anchor>
              </controlPr>
            </control>
          </mc:Choice>
        </mc:AlternateContent>
        <mc:AlternateContent xmlns:mc="http://schemas.openxmlformats.org/markup-compatibility/2006">
          <mc:Choice Requires="x14">
            <control shapeId="2187" r:id="rId38" name="Drop Down 139">
              <controlPr locked="0" defaultSize="0" autoLine="0" autoPict="0">
                <anchor moveWithCells="1">
                  <from>
                    <xdr:col>4</xdr:col>
                    <xdr:colOff>4763</xdr:colOff>
                    <xdr:row>50</xdr:row>
                    <xdr:rowOff>4763</xdr:rowOff>
                  </from>
                  <to>
                    <xdr:col>4</xdr:col>
                    <xdr:colOff>1009650</xdr:colOff>
                    <xdr:row>50</xdr:row>
                    <xdr:rowOff>233363</xdr:rowOff>
                  </to>
                </anchor>
              </controlPr>
            </control>
          </mc:Choice>
        </mc:AlternateContent>
        <mc:AlternateContent xmlns:mc="http://schemas.openxmlformats.org/markup-compatibility/2006">
          <mc:Choice Requires="x14">
            <control shapeId="2188" r:id="rId39" name="Drop Down 140">
              <controlPr locked="0" defaultSize="0" autoLine="0" autoPict="0">
                <anchor moveWithCells="1">
                  <from>
                    <xdr:col>4</xdr:col>
                    <xdr:colOff>4763</xdr:colOff>
                    <xdr:row>51</xdr:row>
                    <xdr:rowOff>4763</xdr:rowOff>
                  </from>
                  <to>
                    <xdr:col>4</xdr:col>
                    <xdr:colOff>1009650</xdr:colOff>
                    <xdr:row>51</xdr:row>
                    <xdr:rowOff>233363</xdr:rowOff>
                  </to>
                </anchor>
              </controlPr>
            </control>
          </mc:Choice>
        </mc:AlternateContent>
        <mc:AlternateContent xmlns:mc="http://schemas.openxmlformats.org/markup-compatibility/2006">
          <mc:Choice Requires="x14">
            <control shapeId="2189" r:id="rId40" name="Drop Down 141">
              <controlPr locked="0" defaultSize="0" autoLine="0" autoPict="0">
                <anchor moveWithCells="1">
                  <from>
                    <xdr:col>4</xdr:col>
                    <xdr:colOff>4763</xdr:colOff>
                    <xdr:row>52</xdr:row>
                    <xdr:rowOff>4763</xdr:rowOff>
                  </from>
                  <to>
                    <xdr:col>4</xdr:col>
                    <xdr:colOff>1009650</xdr:colOff>
                    <xdr:row>52</xdr:row>
                    <xdr:rowOff>233363</xdr:rowOff>
                  </to>
                </anchor>
              </controlPr>
            </control>
          </mc:Choice>
        </mc:AlternateContent>
        <mc:AlternateContent xmlns:mc="http://schemas.openxmlformats.org/markup-compatibility/2006">
          <mc:Choice Requires="x14">
            <control shapeId="2190" r:id="rId41" name="Drop Down 142">
              <controlPr locked="0" defaultSize="0" autoLine="0" autoPict="0">
                <anchor moveWithCells="1">
                  <from>
                    <xdr:col>4</xdr:col>
                    <xdr:colOff>4763</xdr:colOff>
                    <xdr:row>53</xdr:row>
                    <xdr:rowOff>4763</xdr:rowOff>
                  </from>
                  <to>
                    <xdr:col>4</xdr:col>
                    <xdr:colOff>1009650</xdr:colOff>
                    <xdr:row>53</xdr:row>
                    <xdr:rowOff>233363</xdr:rowOff>
                  </to>
                </anchor>
              </controlPr>
            </control>
          </mc:Choice>
        </mc:AlternateContent>
        <mc:AlternateContent xmlns:mc="http://schemas.openxmlformats.org/markup-compatibility/2006">
          <mc:Choice Requires="x14">
            <control shapeId="2191" r:id="rId42" name="Drop Down 143">
              <controlPr locked="0" defaultSize="0" autoLine="0" autoPict="0">
                <anchor moveWithCells="1">
                  <from>
                    <xdr:col>4</xdr:col>
                    <xdr:colOff>4763</xdr:colOff>
                    <xdr:row>54</xdr:row>
                    <xdr:rowOff>4763</xdr:rowOff>
                  </from>
                  <to>
                    <xdr:col>4</xdr:col>
                    <xdr:colOff>1009650</xdr:colOff>
                    <xdr:row>54</xdr:row>
                    <xdr:rowOff>233363</xdr:rowOff>
                  </to>
                </anchor>
              </controlPr>
            </control>
          </mc:Choice>
        </mc:AlternateContent>
        <mc:AlternateContent xmlns:mc="http://schemas.openxmlformats.org/markup-compatibility/2006">
          <mc:Choice Requires="x14">
            <control shapeId="2192" r:id="rId43" name="Drop Down 144">
              <controlPr locked="0" defaultSize="0" autoLine="0" autoPict="0">
                <anchor moveWithCells="1">
                  <from>
                    <xdr:col>4</xdr:col>
                    <xdr:colOff>4763</xdr:colOff>
                    <xdr:row>55</xdr:row>
                    <xdr:rowOff>4763</xdr:rowOff>
                  </from>
                  <to>
                    <xdr:col>4</xdr:col>
                    <xdr:colOff>1009650</xdr:colOff>
                    <xdr:row>55</xdr:row>
                    <xdr:rowOff>233363</xdr:rowOff>
                  </to>
                </anchor>
              </controlPr>
            </control>
          </mc:Choice>
        </mc:AlternateContent>
        <mc:AlternateContent xmlns:mc="http://schemas.openxmlformats.org/markup-compatibility/2006">
          <mc:Choice Requires="x14">
            <control shapeId="2193" r:id="rId44" name="Drop Down 145">
              <controlPr locked="0" defaultSize="0" autoLine="0" autoPict="0">
                <anchor moveWithCells="1">
                  <from>
                    <xdr:col>4</xdr:col>
                    <xdr:colOff>4763</xdr:colOff>
                    <xdr:row>56</xdr:row>
                    <xdr:rowOff>4763</xdr:rowOff>
                  </from>
                  <to>
                    <xdr:col>4</xdr:col>
                    <xdr:colOff>1009650</xdr:colOff>
                    <xdr:row>56</xdr:row>
                    <xdr:rowOff>233363</xdr:rowOff>
                  </to>
                </anchor>
              </controlPr>
            </control>
          </mc:Choice>
        </mc:AlternateContent>
        <mc:AlternateContent xmlns:mc="http://schemas.openxmlformats.org/markup-compatibility/2006">
          <mc:Choice Requires="x14">
            <control shapeId="2194" r:id="rId45" name="Drop Down 146">
              <controlPr locked="0" defaultSize="0" autoLine="0" autoPict="0">
                <anchor moveWithCells="1">
                  <from>
                    <xdr:col>4</xdr:col>
                    <xdr:colOff>4763</xdr:colOff>
                    <xdr:row>57</xdr:row>
                    <xdr:rowOff>4763</xdr:rowOff>
                  </from>
                  <to>
                    <xdr:col>4</xdr:col>
                    <xdr:colOff>1009650</xdr:colOff>
                    <xdr:row>57</xdr:row>
                    <xdr:rowOff>233363</xdr:rowOff>
                  </to>
                </anchor>
              </controlPr>
            </control>
          </mc:Choice>
        </mc:AlternateContent>
        <mc:AlternateContent xmlns:mc="http://schemas.openxmlformats.org/markup-compatibility/2006">
          <mc:Choice Requires="x14">
            <control shapeId="2195" r:id="rId46" name="Drop Down 147">
              <controlPr locked="0" defaultSize="0" autoLine="0" autoPict="0">
                <anchor moveWithCells="1">
                  <from>
                    <xdr:col>4</xdr:col>
                    <xdr:colOff>4763</xdr:colOff>
                    <xdr:row>58</xdr:row>
                    <xdr:rowOff>4763</xdr:rowOff>
                  </from>
                  <to>
                    <xdr:col>4</xdr:col>
                    <xdr:colOff>1009650</xdr:colOff>
                    <xdr:row>58</xdr:row>
                    <xdr:rowOff>233363</xdr:rowOff>
                  </to>
                </anchor>
              </controlPr>
            </control>
          </mc:Choice>
        </mc:AlternateContent>
        <mc:AlternateContent xmlns:mc="http://schemas.openxmlformats.org/markup-compatibility/2006">
          <mc:Choice Requires="x14">
            <control shapeId="2196" r:id="rId47" name="Drop Down 148">
              <controlPr locked="0" defaultSize="0" autoLine="0" autoPict="0">
                <anchor moveWithCells="1">
                  <from>
                    <xdr:col>4</xdr:col>
                    <xdr:colOff>4763</xdr:colOff>
                    <xdr:row>59</xdr:row>
                    <xdr:rowOff>4763</xdr:rowOff>
                  </from>
                  <to>
                    <xdr:col>4</xdr:col>
                    <xdr:colOff>1009650</xdr:colOff>
                    <xdr:row>59</xdr:row>
                    <xdr:rowOff>233363</xdr:rowOff>
                  </to>
                </anchor>
              </controlPr>
            </control>
          </mc:Choice>
        </mc:AlternateContent>
        <mc:AlternateContent xmlns:mc="http://schemas.openxmlformats.org/markup-compatibility/2006">
          <mc:Choice Requires="x14">
            <control shapeId="2197" r:id="rId48" name="Drop Down 149">
              <controlPr locked="0" defaultSize="0" autoLine="0" autoPict="0">
                <anchor moveWithCells="1">
                  <from>
                    <xdr:col>4</xdr:col>
                    <xdr:colOff>4763</xdr:colOff>
                    <xdr:row>60</xdr:row>
                    <xdr:rowOff>4763</xdr:rowOff>
                  </from>
                  <to>
                    <xdr:col>4</xdr:col>
                    <xdr:colOff>1009650</xdr:colOff>
                    <xdr:row>60</xdr:row>
                    <xdr:rowOff>233363</xdr:rowOff>
                  </to>
                </anchor>
              </controlPr>
            </control>
          </mc:Choice>
        </mc:AlternateContent>
        <mc:AlternateContent xmlns:mc="http://schemas.openxmlformats.org/markup-compatibility/2006">
          <mc:Choice Requires="x14">
            <control shapeId="2198" r:id="rId49" name="Drop Down 150">
              <controlPr locked="0" defaultSize="0" autoLine="0" autoPict="0">
                <anchor moveWithCells="1">
                  <from>
                    <xdr:col>4</xdr:col>
                    <xdr:colOff>4763</xdr:colOff>
                    <xdr:row>61</xdr:row>
                    <xdr:rowOff>4763</xdr:rowOff>
                  </from>
                  <to>
                    <xdr:col>4</xdr:col>
                    <xdr:colOff>1009650</xdr:colOff>
                    <xdr:row>61</xdr:row>
                    <xdr:rowOff>233363</xdr:rowOff>
                  </to>
                </anchor>
              </controlPr>
            </control>
          </mc:Choice>
        </mc:AlternateContent>
        <mc:AlternateContent xmlns:mc="http://schemas.openxmlformats.org/markup-compatibility/2006">
          <mc:Choice Requires="x14">
            <control shapeId="2199" r:id="rId50" name="Drop Down 151">
              <controlPr locked="0" defaultSize="0" autoLine="0" autoPict="0">
                <anchor moveWithCells="1">
                  <from>
                    <xdr:col>4</xdr:col>
                    <xdr:colOff>4763</xdr:colOff>
                    <xdr:row>62</xdr:row>
                    <xdr:rowOff>4763</xdr:rowOff>
                  </from>
                  <to>
                    <xdr:col>4</xdr:col>
                    <xdr:colOff>1009650</xdr:colOff>
                    <xdr:row>62</xdr:row>
                    <xdr:rowOff>233363</xdr:rowOff>
                  </to>
                </anchor>
              </controlPr>
            </control>
          </mc:Choice>
        </mc:AlternateContent>
        <mc:AlternateContent xmlns:mc="http://schemas.openxmlformats.org/markup-compatibility/2006">
          <mc:Choice Requires="x14">
            <control shapeId="2200" r:id="rId51" name="Drop Down 152">
              <controlPr locked="0" defaultSize="0" autoLine="0" autoPict="0">
                <anchor moveWithCells="1">
                  <from>
                    <xdr:col>4</xdr:col>
                    <xdr:colOff>4763</xdr:colOff>
                    <xdr:row>63</xdr:row>
                    <xdr:rowOff>4763</xdr:rowOff>
                  </from>
                  <to>
                    <xdr:col>4</xdr:col>
                    <xdr:colOff>1009650</xdr:colOff>
                    <xdr:row>63</xdr:row>
                    <xdr:rowOff>233363</xdr:rowOff>
                  </to>
                </anchor>
              </controlPr>
            </control>
          </mc:Choice>
        </mc:AlternateContent>
        <mc:AlternateContent xmlns:mc="http://schemas.openxmlformats.org/markup-compatibility/2006">
          <mc:Choice Requires="x14">
            <control shapeId="2201" r:id="rId52" name="Drop Down 153">
              <controlPr locked="0" defaultSize="0" autoLine="0" autoPict="0">
                <anchor moveWithCells="1">
                  <from>
                    <xdr:col>4</xdr:col>
                    <xdr:colOff>4763</xdr:colOff>
                    <xdr:row>64</xdr:row>
                    <xdr:rowOff>4763</xdr:rowOff>
                  </from>
                  <to>
                    <xdr:col>4</xdr:col>
                    <xdr:colOff>1009650</xdr:colOff>
                    <xdr:row>64</xdr:row>
                    <xdr:rowOff>233363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5" defaultRowHeight="15.4" x14ac:dyDescent="0.45"/>
  <cols>
    <col min="1" max="7" width="12.640625" style="1" customWidth="1"/>
    <col min="8" max="16384" width="11.5" style="1"/>
  </cols>
  <sheetData>
    <row r="1" spans="1:8" x14ac:dyDescent="0.45">
      <c r="A1" s="1" t="s">
        <v>18</v>
      </c>
      <c r="H1" s="29">
        <f>COUNTA(A2:G38)</f>
        <v>0</v>
      </c>
    </row>
    <row r="2" spans="1:8" x14ac:dyDescent="0.45">
      <c r="A2" s="142"/>
      <c r="B2" s="142"/>
      <c r="C2" s="142"/>
      <c r="D2" s="142"/>
      <c r="E2" s="142"/>
      <c r="F2" s="142"/>
      <c r="G2" s="142"/>
    </row>
    <row r="3" spans="1:8" x14ac:dyDescent="0.45">
      <c r="A3" s="142"/>
      <c r="B3" s="142"/>
      <c r="C3" s="142"/>
      <c r="D3" s="142"/>
      <c r="E3" s="142"/>
      <c r="F3" s="142"/>
      <c r="G3" s="142"/>
    </row>
    <row r="4" spans="1:8" x14ac:dyDescent="0.45">
      <c r="A4" s="142"/>
      <c r="B4" s="142"/>
      <c r="C4" s="142"/>
      <c r="D4" s="142"/>
      <c r="E4" s="142"/>
      <c r="F4" s="142"/>
      <c r="G4" s="142"/>
    </row>
    <row r="5" spans="1:8" x14ac:dyDescent="0.45">
      <c r="A5" s="142"/>
      <c r="B5" s="142"/>
      <c r="C5" s="142"/>
      <c r="D5" s="142"/>
      <c r="E5" s="142"/>
      <c r="F5" s="142"/>
      <c r="G5" s="142"/>
    </row>
    <row r="6" spans="1:8" x14ac:dyDescent="0.45">
      <c r="A6" s="142"/>
      <c r="B6" s="142"/>
      <c r="C6" s="142"/>
      <c r="D6" s="142"/>
      <c r="E6" s="142"/>
      <c r="F6" s="142"/>
      <c r="G6" s="142"/>
    </row>
    <row r="7" spans="1:8" x14ac:dyDescent="0.45">
      <c r="A7" s="142"/>
      <c r="B7" s="142"/>
      <c r="C7" s="142"/>
      <c r="D7" s="142"/>
      <c r="E7" s="142"/>
      <c r="F7" s="142"/>
      <c r="G7" s="142"/>
    </row>
    <row r="8" spans="1:8" x14ac:dyDescent="0.45">
      <c r="A8" s="142"/>
      <c r="B8" s="142"/>
      <c r="C8" s="142"/>
      <c r="D8" s="142"/>
      <c r="E8" s="142"/>
      <c r="F8" s="142"/>
      <c r="G8" s="142"/>
    </row>
    <row r="9" spans="1:8" x14ac:dyDescent="0.45">
      <c r="A9" s="142"/>
      <c r="B9" s="142"/>
      <c r="C9" s="142"/>
      <c r="D9" s="142"/>
      <c r="E9" s="142"/>
      <c r="F9" s="142"/>
      <c r="G9" s="142"/>
    </row>
    <row r="10" spans="1:8" x14ac:dyDescent="0.45">
      <c r="A10" s="142"/>
      <c r="B10" s="142"/>
      <c r="C10" s="142"/>
      <c r="D10" s="142"/>
      <c r="E10" s="142"/>
      <c r="F10" s="142"/>
      <c r="G10" s="142"/>
    </row>
    <row r="11" spans="1:8" x14ac:dyDescent="0.45">
      <c r="A11" s="142"/>
      <c r="B11" s="142"/>
      <c r="C11" s="142"/>
      <c r="D11" s="142"/>
      <c r="E11" s="142"/>
      <c r="F11" s="142"/>
      <c r="G11" s="142"/>
    </row>
    <row r="12" spans="1:8" x14ac:dyDescent="0.45">
      <c r="A12" s="142"/>
      <c r="B12" s="142"/>
      <c r="C12" s="142"/>
      <c r="D12" s="142"/>
      <c r="E12" s="142"/>
      <c r="F12" s="142"/>
      <c r="G12" s="142"/>
    </row>
    <row r="13" spans="1:8" x14ac:dyDescent="0.45">
      <c r="A13" s="142"/>
      <c r="B13" s="142"/>
      <c r="C13" s="142"/>
      <c r="D13" s="142"/>
      <c r="E13" s="142"/>
      <c r="F13" s="142"/>
      <c r="G13" s="142"/>
    </row>
    <row r="14" spans="1:8" x14ac:dyDescent="0.45">
      <c r="A14" s="142"/>
      <c r="B14" s="142"/>
      <c r="C14" s="142"/>
      <c r="D14" s="142"/>
      <c r="E14" s="142"/>
      <c r="F14" s="142"/>
      <c r="G14" s="142"/>
    </row>
    <row r="15" spans="1:8" x14ac:dyDescent="0.45">
      <c r="A15" s="142"/>
      <c r="B15" s="142"/>
      <c r="C15" s="142"/>
      <c r="D15" s="142"/>
      <c r="E15" s="142"/>
      <c r="F15" s="142"/>
      <c r="G15" s="142"/>
    </row>
    <row r="16" spans="1:8" x14ac:dyDescent="0.45">
      <c r="A16" s="142"/>
      <c r="B16" s="142"/>
      <c r="C16" s="142"/>
      <c r="D16" s="142"/>
      <c r="E16" s="142"/>
      <c r="F16" s="142"/>
      <c r="G16" s="142"/>
    </row>
    <row r="17" spans="1:7" x14ac:dyDescent="0.45">
      <c r="A17" s="142"/>
      <c r="B17" s="142"/>
      <c r="C17" s="142"/>
      <c r="D17" s="142"/>
      <c r="E17" s="142"/>
      <c r="F17" s="142"/>
      <c r="G17" s="142"/>
    </row>
    <row r="18" spans="1:7" x14ac:dyDescent="0.45">
      <c r="A18" s="142"/>
      <c r="B18" s="142"/>
      <c r="C18" s="142"/>
      <c r="D18" s="142"/>
      <c r="E18" s="142"/>
      <c r="F18" s="142"/>
      <c r="G18" s="142"/>
    </row>
    <row r="19" spans="1:7" x14ac:dyDescent="0.45">
      <c r="A19" s="142"/>
      <c r="B19" s="142"/>
      <c r="C19" s="142"/>
      <c r="D19" s="142"/>
      <c r="E19" s="142"/>
      <c r="F19" s="142"/>
      <c r="G19" s="142"/>
    </row>
    <row r="20" spans="1:7" x14ac:dyDescent="0.45">
      <c r="A20" s="142"/>
      <c r="B20" s="142"/>
      <c r="C20" s="142"/>
      <c r="D20" s="142"/>
      <c r="E20" s="142"/>
      <c r="F20" s="142"/>
      <c r="G20" s="142"/>
    </row>
    <row r="21" spans="1:7" x14ac:dyDescent="0.45">
      <c r="A21" s="142"/>
      <c r="B21" s="142"/>
      <c r="C21" s="142"/>
      <c r="D21" s="142"/>
      <c r="E21" s="142"/>
      <c r="F21" s="142"/>
      <c r="G21" s="142"/>
    </row>
    <row r="22" spans="1:7" x14ac:dyDescent="0.45">
      <c r="A22" s="142"/>
      <c r="B22" s="142"/>
      <c r="C22" s="142"/>
      <c r="D22" s="142"/>
      <c r="E22" s="142"/>
      <c r="F22" s="142"/>
      <c r="G22" s="142"/>
    </row>
    <row r="23" spans="1:7" x14ac:dyDescent="0.45">
      <c r="A23" s="142"/>
      <c r="B23" s="142"/>
      <c r="C23" s="142"/>
      <c r="D23" s="142"/>
      <c r="E23" s="142"/>
      <c r="F23" s="142"/>
      <c r="G23" s="142"/>
    </row>
    <row r="24" spans="1:7" x14ac:dyDescent="0.45">
      <c r="A24" s="142"/>
      <c r="B24" s="142"/>
      <c r="C24" s="142"/>
      <c r="D24" s="142"/>
      <c r="E24" s="142"/>
      <c r="F24" s="142"/>
      <c r="G24" s="142"/>
    </row>
    <row r="25" spans="1:7" x14ac:dyDescent="0.45">
      <c r="A25" s="142"/>
      <c r="B25" s="142"/>
      <c r="C25" s="142"/>
      <c r="D25" s="142"/>
      <c r="E25" s="142"/>
      <c r="F25" s="142"/>
      <c r="G25" s="142"/>
    </row>
    <row r="26" spans="1:7" x14ac:dyDescent="0.45">
      <c r="A26" s="142"/>
      <c r="B26" s="142"/>
      <c r="C26" s="142"/>
      <c r="D26" s="142"/>
      <c r="E26" s="142"/>
      <c r="F26" s="142"/>
      <c r="G26" s="142"/>
    </row>
    <row r="27" spans="1:7" x14ac:dyDescent="0.45">
      <c r="A27" s="142"/>
      <c r="B27" s="142"/>
      <c r="C27" s="142"/>
      <c r="D27" s="142"/>
      <c r="E27" s="142"/>
      <c r="F27" s="142"/>
      <c r="G27" s="142"/>
    </row>
    <row r="28" spans="1:7" x14ac:dyDescent="0.45">
      <c r="A28" s="142"/>
      <c r="B28" s="142"/>
      <c r="C28" s="142"/>
      <c r="D28" s="142"/>
      <c r="E28" s="142"/>
      <c r="F28" s="142"/>
      <c r="G28" s="142"/>
    </row>
    <row r="29" spans="1:7" x14ac:dyDescent="0.45">
      <c r="A29" s="142"/>
      <c r="B29" s="142"/>
      <c r="C29" s="142"/>
      <c r="D29" s="142"/>
      <c r="E29" s="142"/>
      <c r="F29" s="142"/>
      <c r="G29" s="142"/>
    </row>
    <row r="30" spans="1:7" x14ac:dyDescent="0.45">
      <c r="A30" s="142"/>
      <c r="B30" s="142"/>
      <c r="C30" s="142"/>
      <c r="D30" s="142"/>
      <c r="E30" s="142"/>
      <c r="F30" s="142"/>
      <c r="G30" s="142"/>
    </row>
    <row r="31" spans="1:7" x14ac:dyDescent="0.45">
      <c r="A31" s="142"/>
      <c r="B31" s="142"/>
      <c r="C31" s="142"/>
      <c r="D31" s="142"/>
      <c r="E31" s="142"/>
      <c r="F31" s="142"/>
      <c r="G31" s="142"/>
    </row>
    <row r="32" spans="1:7" x14ac:dyDescent="0.45">
      <c r="A32" s="142"/>
      <c r="B32" s="142"/>
      <c r="C32" s="142"/>
      <c r="D32" s="142"/>
      <c r="E32" s="142"/>
      <c r="F32" s="142"/>
      <c r="G32" s="142"/>
    </row>
    <row r="33" spans="1:7" x14ac:dyDescent="0.45">
      <c r="A33" s="142"/>
      <c r="B33" s="142"/>
      <c r="C33" s="142"/>
      <c r="D33" s="142"/>
      <c r="E33" s="142"/>
      <c r="F33" s="142"/>
      <c r="G33" s="142"/>
    </row>
    <row r="34" spans="1:7" x14ac:dyDescent="0.45">
      <c r="A34" s="142"/>
      <c r="B34" s="142"/>
      <c r="C34" s="142"/>
      <c r="D34" s="142"/>
      <c r="E34" s="142"/>
      <c r="F34" s="142"/>
      <c r="G34" s="142"/>
    </row>
    <row r="35" spans="1:7" x14ac:dyDescent="0.45">
      <c r="A35" s="142"/>
      <c r="B35" s="142"/>
      <c r="C35" s="142"/>
      <c r="D35" s="142"/>
      <c r="E35" s="142"/>
      <c r="F35" s="142"/>
      <c r="G35" s="142"/>
    </row>
    <row r="36" spans="1:7" x14ac:dyDescent="0.45">
      <c r="A36" s="142"/>
      <c r="B36" s="142"/>
      <c r="C36" s="142"/>
      <c r="D36" s="142"/>
      <c r="E36" s="142"/>
      <c r="F36" s="142"/>
      <c r="G36" s="142"/>
    </row>
    <row r="37" spans="1:7" x14ac:dyDescent="0.45">
      <c r="A37" s="142"/>
      <c r="B37" s="142"/>
      <c r="C37" s="142"/>
      <c r="D37" s="142"/>
      <c r="E37" s="142"/>
      <c r="F37" s="142"/>
      <c r="G37" s="142"/>
    </row>
    <row r="38" spans="1:7" x14ac:dyDescent="0.45">
      <c r="A38" s="142"/>
      <c r="B38" s="142"/>
      <c r="C38" s="142"/>
      <c r="D38" s="142"/>
      <c r="E38" s="142"/>
      <c r="F38" s="142"/>
      <c r="G38" s="142"/>
    </row>
  </sheetData>
  <sheetProtection algorithmName="SHA-512" hashValue="qxF8NXfhsjhj4HTYnE8/ltg1tOvf3Au/BQPF2pr4ah6s75CbjV1pdo8kKAj8AwDPUxOk2ZvvgO5CE0Nqg6Sn1g==" saltValue="ocucyduwIxlEbmkRSau/fw=="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8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8672D-3A3A-46A3-B8E4-6190823FFD08}">
  <dimension ref="A1:S31"/>
  <sheetViews>
    <sheetView workbookViewId="0">
      <selection activeCell="B27" sqref="B27"/>
    </sheetView>
  </sheetViews>
  <sheetFormatPr baseColWidth="10" defaultColWidth="11.5" defaultRowHeight="13.15" x14ac:dyDescent="0.4"/>
  <cols>
    <col min="1" max="1" width="13.140625" style="36" customWidth="1"/>
    <col min="2" max="2" width="55.640625" style="36" customWidth="1"/>
    <col min="3" max="3" width="11.5" style="36"/>
    <col min="4" max="19" width="5.640625" style="75" customWidth="1"/>
    <col min="20" max="256" width="11.5" style="36"/>
    <col min="257" max="257" width="13.140625" style="36" customWidth="1"/>
    <col min="258" max="258" width="62" style="36" customWidth="1"/>
    <col min="259" max="512" width="11.5" style="36"/>
    <col min="513" max="513" width="13.140625" style="36" customWidth="1"/>
    <col min="514" max="514" width="62" style="36" customWidth="1"/>
    <col min="515" max="768" width="11.5" style="36"/>
    <col min="769" max="769" width="13.140625" style="36" customWidth="1"/>
    <col min="770" max="770" width="62" style="36" customWidth="1"/>
    <col min="771" max="1024" width="11.5" style="36"/>
    <col min="1025" max="1025" width="13.140625" style="36" customWidth="1"/>
    <col min="1026" max="1026" width="62" style="36" customWidth="1"/>
    <col min="1027" max="1280" width="11.5" style="36"/>
    <col min="1281" max="1281" width="13.140625" style="36" customWidth="1"/>
    <col min="1282" max="1282" width="62" style="36" customWidth="1"/>
    <col min="1283" max="1536" width="11.5" style="36"/>
    <col min="1537" max="1537" width="13.140625" style="36" customWidth="1"/>
    <col min="1538" max="1538" width="62" style="36" customWidth="1"/>
    <col min="1539" max="1792" width="11.5" style="36"/>
    <col min="1793" max="1793" width="13.140625" style="36" customWidth="1"/>
    <col min="1794" max="1794" width="62" style="36" customWidth="1"/>
    <col min="1795" max="2048" width="11.5" style="36"/>
    <col min="2049" max="2049" width="13.140625" style="36" customWidth="1"/>
    <col min="2050" max="2050" width="62" style="36" customWidth="1"/>
    <col min="2051" max="2304" width="11.5" style="36"/>
    <col min="2305" max="2305" width="13.140625" style="36" customWidth="1"/>
    <col min="2306" max="2306" width="62" style="36" customWidth="1"/>
    <col min="2307" max="2560" width="11.5" style="36"/>
    <col min="2561" max="2561" width="13.140625" style="36" customWidth="1"/>
    <col min="2562" max="2562" width="62" style="36" customWidth="1"/>
    <col min="2563" max="2816" width="11.5" style="36"/>
    <col min="2817" max="2817" width="13.140625" style="36" customWidth="1"/>
    <col min="2818" max="2818" width="62" style="36" customWidth="1"/>
    <col min="2819" max="3072" width="11.5" style="36"/>
    <col min="3073" max="3073" width="13.140625" style="36" customWidth="1"/>
    <col min="3074" max="3074" width="62" style="36" customWidth="1"/>
    <col min="3075" max="3328" width="11.5" style="36"/>
    <col min="3329" max="3329" width="13.140625" style="36" customWidth="1"/>
    <col min="3330" max="3330" width="62" style="36" customWidth="1"/>
    <col min="3331" max="3584" width="11.5" style="36"/>
    <col min="3585" max="3585" width="13.140625" style="36" customWidth="1"/>
    <col min="3586" max="3586" width="62" style="36" customWidth="1"/>
    <col min="3587" max="3840" width="11.5" style="36"/>
    <col min="3841" max="3841" width="13.140625" style="36" customWidth="1"/>
    <col min="3842" max="3842" width="62" style="36" customWidth="1"/>
    <col min="3843" max="4096" width="11.5" style="36"/>
    <col min="4097" max="4097" width="13.140625" style="36" customWidth="1"/>
    <col min="4098" max="4098" width="62" style="36" customWidth="1"/>
    <col min="4099" max="4352" width="11.5" style="36"/>
    <col min="4353" max="4353" width="13.140625" style="36" customWidth="1"/>
    <col min="4354" max="4354" width="62" style="36" customWidth="1"/>
    <col min="4355" max="4608" width="11.5" style="36"/>
    <col min="4609" max="4609" width="13.140625" style="36" customWidth="1"/>
    <col min="4610" max="4610" width="62" style="36" customWidth="1"/>
    <col min="4611" max="4864" width="11.5" style="36"/>
    <col min="4865" max="4865" width="13.140625" style="36" customWidth="1"/>
    <col min="4866" max="4866" width="62" style="36" customWidth="1"/>
    <col min="4867" max="5120" width="11.5" style="36"/>
    <col min="5121" max="5121" width="13.140625" style="36" customWidth="1"/>
    <col min="5122" max="5122" width="62" style="36" customWidth="1"/>
    <col min="5123" max="5376" width="11.5" style="36"/>
    <col min="5377" max="5377" width="13.140625" style="36" customWidth="1"/>
    <col min="5378" max="5378" width="62" style="36" customWidth="1"/>
    <col min="5379" max="5632" width="11.5" style="36"/>
    <col min="5633" max="5633" width="13.140625" style="36" customWidth="1"/>
    <col min="5634" max="5634" width="62" style="36" customWidth="1"/>
    <col min="5635" max="5888" width="11.5" style="36"/>
    <col min="5889" max="5889" width="13.140625" style="36" customWidth="1"/>
    <col min="5890" max="5890" width="62" style="36" customWidth="1"/>
    <col min="5891" max="6144" width="11.5" style="36"/>
    <col min="6145" max="6145" width="13.140625" style="36" customWidth="1"/>
    <col min="6146" max="6146" width="62" style="36" customWidth="1"/>
    <col min="6147" max="6400" width="11.5" style="36"/>
    <col min="6401" max="6401" width="13.140625" style="36" customWidth="1"/>
    <col min="6402" max="6402" width="62" style="36" customWidth="1"/>
    <col min="6403" max="6656" width="11.5" style="36"/>
    <col min="6657" max="6657" width="13.140625" style="36" customWidth="1"/>
    <col min="6658" max="6658" width="62" style="36" customWidth="1"/>
    <col min="6659" max="6912" width="11.5" style="36"/>
    <col min="6913" max="6913" width="13.140625" style="36" customWidth="1"/>
    <col min="6914" max="6914" width="62" style="36" customWidth="1"/>
    <col min="6915" max="7168" width="11.5" style="36"/>
    <col min="7169" max="7169" width="13.140625" style="36" customWidth="1"/>
    <col min="7170" max="7170" width="62" style="36" customWidth="1"/>
    <col min="7171" max="7424" width="11.5" style="36"/>
    <col min="7425" max="7425" width="13.140625" style="36" customWidth="1"/>
    <col min="7426" max="7426" width="62" style="36" customWidth="1"/>
    <col min="7427" max="7680" width="11.5" style="36"/>
    <col min="7681" max="7681" width="13.140625" style="36" customWidth="1"/>
    <col min="7682" max="7682" width="62" style="36" customWidth="1"/>
    <col min="7683" max="7936" width="11.5" style="36"/>
    <col min="7937" max="7937" width="13.140625" style="36" customWidth="1"/>
    <col min="7938" max="7938" width="62" style="36" customWidth="1"/>
    <col min="7939" max="8192" width="11.5" style="36"/>
    <col min="8193" max="8193" width="13.140625" style="36" customWidth="1"/>
    <col min="8194" max="8194" width="62" style="36" customWidth="1"/>
    <col min="8195" max="8448" width="11.5" style="36"/>
    <col min="8449" max="8449" width="13.140625" style="36" customWidth="1"/>
    <col min="8450" max="8450" width="62" style="36" customWidth="1"/>
    <col min="8451" max="8704" width="11.5" style="36"/>
    <col min="8705" max="8705" width="13.140625" style="36" customWidth="1"/>
    <col min="8706" max="8706" width="62" style="36" customWidth="1"/>
    <col min="8707" max="8960" width="11.5" style="36"/>
    <col min="8961" max="8961" width="13.140625" style="36" customWidth="1"/>
    <col min="8962" max="8962" width="62" style="36" customWidth="1"/>
    <col min="8963" max="9216" width="11.5" style="36"/>
    <col min="9217" max="9217" width="13.140625" style="36" customWidth="1"/>
    <col min="9218" max="9218" width="62" style="36" customWidth="1"/>
    <col min="9219" max="9472" width="11.5" style="36"/>
    <col min="9473" max="9473" width="13.140625" style="36" customWidth="1"/>
    <col min="9474" max="9474" width="62" style="36" customWidth="1"/>
    <col min="9475" max="9728" width="11.5" style="36"/>
    <col min="9729" max="9729" width="13.140625" style="36" customWidth="1"/>
    <col min="9730" max="9730" width="62" style="36" customWidth="1"/>
    <col min="9731" max="9984" width="11.5" style="36"/>
    <col min="9985" max="9985" width="13.140625" style="36" customWidth="1"/>
    <col min="9986" max="9986" width="62" style="36" customWidth="1"/>
    <col min="9987" max="10240" width="11.5" style="36"/>
    <col min="10241" max="10241" width="13.140625" style="36" customWidth="1"/>
    <col min="10242" max="10242" width="62" style="36" customWidth="1"/>
    <col min="10243" max="10496" width="11.5" style="36"/>
    <col min="10497" max="10497" width="13.140625" style="36" customWidth="1"/>
    <col min="10498" max="10498" width="62" style="36" customWidth="1"/>
    <col min="10499" max="10752" width="11.5" style="36"/>
    <col min="10753" max="10753" width="13.140625" style="36" customWidth="1"/>
    <col min="10754" max="10754" width="62" style="36" customWidth="1"/>
    <col min="10755" max="11008" width="11.5" style="36"/>
    <col min="11009" max="11009" width="13.140625" style="36" customWidth="1"/>
    <col min="11010" max="11010" width="62" style="36" customWidth="1"/>
    <col min="11011" max="11264" width="11.5" style="36"/>
    <col min="11265" max="11265" width="13.140625" style="36" customWidth="1"/>
    <col min="11266" max="11266" width="62" style="36" customWidth="1"/>
    <col min="11267" max="11520" width="11.5" style="36"/>
    <col min="11521" max="11521" width="13.140625" style="36" customWidth="1"/>
    <col min="11522" max="11522" width="62" style="36" customWidth="1"/>
    <col min="11523" max="11776" width="11.5" style="36"/>
    <col min="11777" max="11777" width="13.140625" style="36" customWidth="1"/>
    <col min="11778" max="11778" width="62" style="36" customWidth="1"/>
    <col min="11779" max="12032" width="11.5" style="36"/>
    <col min="12033" max="12033" width="13.140625" style="36" customWidth="1"/>
    <col min="12034" max="12034" width="62" style="36" customWidth="1"/>
    <col min="12035" max="12288" width="11.5" style="36"/>
    <col min="12289" max="12289" width="13.140625" style="36" customWidth="1"/>
    <col min="12290" max="12290" width="62" style="36" customWidth="1"/>
    <col min="12291" max="12544" width="11.5" style="36"/>
    <col min="12545" max="12545" width="13.140625" style="36" customWidth="1"/>
    <col min="12546" max="12546" width="62" style="36" customWidth="1"/>
    <col min="12547" max="12800" width="11.5" style="36"/>
    <col min="12801" max="12801" width="13.140625" style="36" customWidth="1"/>
    <col min="12802" max="12802" width="62" style="36" customWidth="1"/>
    <col min="12803" max="13056" width="11.5" style="36"/>
    <col min="13057" max="13057" width="13.140625" style="36" customWidth="1"/>
    <col min="13058" max="13058" width="62" style="36" customWidth="1"/>
    <col min="13059" max="13312" width="11.5" style="36"/>
    <col min="13313" max="13313" width="13.140625" style="36" customWidth="1"/>
    <col min="13314" max="13314" width="62" style="36" customWidth="1"/>
    <col min="13315" max="13568" width="11.5" style="36"/>
    <col min="13569" max="13569" width="13.140625" style="36" customWidth="1"/>
    <col min="13570" max="13570" width="62" style="36" customWidth="1"/>
    <col min="13571" max="13824" width="11.5" style="36"/>
    <col min="13825" max="13825" width="13.140625" style="36" customWidth="1"/>
    <col min="13826" max="13826" width="62" style="36" customWidth="1"/>
    <col min="13827" max="14080" width="11.5" style="36"/>
    <col min="14081" max="14081" width="13.140625" style="36" customWidth="1"/>
    <col min="14082" max="14082" width="62" style="36" customWidth="1"/>
    <col min="14083" max="14336" width="11.5" style="36"/>
    <col min="14337" max="14337" width="13.140625" style="36" customWidth="1"/>
    <col min="14338" max="14338" width="62" style="36" customWidth="1"/>
    <col min="14339" max="14592" width="11.5" style="36"/>
    <col min="14593" max="14593" width="13.140625" style="36" customWidth="1"/>
    <col min="14594" max="14594" width="62" style="36" customWidth="1"/>
    <col min="14595" max="14848" width="11.5" style="36"/>
    <col min="14849" max="14849" width="13.140625" style="36" customWidth="1"/>
    <col min="14850" max="14850" width="62" style="36" customWidth="1"/>
    <col min="14851" max="15104" width="11.5" style="36"/>
    <col min="15105" max="15105" width="13.140625" style="36" customWidth="1"/>
    <col min="15106" max="15106" width="62" style="36" customWidth="1"/>
    <col min="15107" max="15360" width="11.5" style="36"/>
    <col min="15361" max="15361" width="13.140625" style="36" customWidth="1"/>
    <col min="15362" max="15362" width="62" style="36" customWidth="1"/>
    <col min="15363" max="15616" width="11.5" style="36"/>
    <col min="15617" max="15617" width="13.140625" style="36" customWidth="1"/>
    <col min="15618" max="15618" width="62" style="36" customWidth="1"/>
    <col min="15619" max="15872" width="11.5" style="36"/>
    <col min="15873" max="15873" width="13.140625" style="36" customWidth="1"/>
    <col min="15874" max="15874" width="62" style="36" customWidth="1"/>
    <col min="15875" max="16128" width="11.5" style="36"/>
    <col min="16129" max="16129" width="13.140625" style="36" customWidth="1"/>
    <col min="16130" max="16130" width="62" style="36" customWidth="1"/>
    <col min="16131" max="16384" width="11.5" style="36"/>
  </cols>
  <sheetData>
    <row r="1" spans="1:19" x14ac:dyDescent="0.4">
      <c r="A1" s="34" t="s">
        <v>164</v>
      </c>
      <c r="B1" s="35">
        <v>8</v>
      </c>
      <c r="C1" s="34" t="e">
        <f>MAX(#REF!)-1</f>
        <v>#REF!</v>
      </c>
    </row>
    <row r="3" spans="1:19" x14ac:dyDescent="0.4">
      <c r="A3" s="36" t="s">
        <v>106</v>
      </c>
      <c r="B3" s="36">
        <v>8</v>
      </c>
    </row>
    <row r="4" spans="1:19" x14ac:dyDescent="0.4">
      <c r="A4" s="36">
        <v>1</v>
      </c>
      <c r="B4" s="36" t="s">
        <v>107</v>
      </c>
    </row>
    <row r="5" spans="1:19" x14ac:dyDescent="0.4">
      <c r="A5" s="36">
        <v>2</v>
      </c>
      <c r="B5" s="36" t="s">
        <v>108</v>
      </c>
    </row>
    <row r="6" spans="1:19" x14ac:dyDescent="0.4">
      <c r="A6" s="36">
        <v>3</v>
      </c>
      <c r="B6" s="36" t="s">
        <v>109</v>
      </c>
    </row>
    <row r="7" spans="1:19" x14ac:dyDescent="0.4">
      <c r="A7" s="36">
        <v>4</v>
      </c>
      <c r="B7" s="36" t="s">
        <v>110</v>
      </c>
    </row>
    <row r="8" spans="1:19" x14ac:dyDescent="0.4">
      <c r="A8" s="36">
        <v>5</v>
      </c>
      <c r="B8" s="36" t="s">
        <v>111</v>
      </c>
    </row>
    <row r="9" spans="1:19" x14ac:dyDescent="0.4">
      <c r="A9" s="36">
        <v>6</v>
      </c>
      <c r="B9" s="36" t="s">
        <v>112</v>
      </c>
    </row>
    <row r="10" spans="1:19" x14ac:dyDescent="0.4">
      <c r="A10" s="36">
        <v>7</v>
      </c>
      <c r="B10" s="36" t="s">
        <v>113</v>
      </c>
    </row>
    <row r="11" spans="1:19" x14ac:dyDescent="0.4">
      <c r="A11" s="36">
        <v>8</v>
      </c>
      <c r="B11" s="36" t="s">
        <v>114</v>
      </c>
    </row>
    <row r="14" spans="1:19" ht="100.05" customHeight="1" x14ac:dyDescent="0.4">
      <c r="A14" s="36" t="s">
        <v>148</v>
      </c>
      <c r="C14" s="76" t="s">
        <v>133</v>
      </c>
      <c r="D14" s="76" t="s">
        <v>145</v>
      </c>
      <c r="E14" s="76" t="s">
        <v>134</v>
      </c>
      <c r="F14" s="76" t="s">
        <v>135</v>
      </c>
      <c r="G14" s="76" t="s">
        <v>136</v>
      </c>
      <c r="H14" s="76" t="s">
        <v>83</v>
      </c>
      <c r="I14" s="76" t="s">
        <v>146</v>
      </c>
      <c r="J14" s="76" t="s">
        <v>137</v>
      </c>
      <c r="K14" s="76" t="s">
        <v>138</v>
      </c>
      <c r="L14" s="76" t="s">
        <v>81</v>
      </c>
      <c r="M14" s="76" t="s">
        <v>139</v>
      </c>
      <c r="N14" s="76" t="s">
        <v>147</v>
      </c>
      <c r="O14" s="76" t="s">
        <v>140</v>
      </c>
      <c r="P14" s="76" t="s">
        <v>141</v>
      </c>
      <c r="Q14" s="76" t="s">
        <v>144</v>
      </c>
      <c r="R14" s="76" t="s">
        <v>142</v>
      </c>
      <c r="S14" s="77" t="s">
        <v>143</v>
      </c>
    </row>
    <row r="15" spans="1:19" x14ac:dyDescent="0.4">
      <c r="A15" s="36">
        <v>1</v>
      </c>
      <c r="B15" s="36" t="s">
        <v>161</v>
      </c>
      <c r="C15" s="36">
        <v>3</v>
      </c>
      <c r="D15" s="75">
        <v>3</v>
      </c>
      <c r="E15" s="75">
        <v>3</v>
      </c>
      <c r="F15" s="75">
        <v>3</v>
      </c>
      <c r="G15" s="75">
        <v>3</v>
      </c>
      <c r="H15" s="75">
        <v>3</v>
      </c>
      <c r="I15" s="75">
        <v>3</v>
      </c>
      <c r="J15" s="75">
        <v>3</v>
      </c>
      <c r="K15" s="75">
        <v>3</v>
      </c>
      <c r="L15" s="75">
        <v>3</v>
      </c>
      <c r="M15" s="75">
        <v>3</v>
      </c>
      <c r="N15" s="75">
        <v>3</v>
      </c>
      <c r="O15" s="75">
        <v>3</v>
      </c>
      <c r="P15" s="75">
        <v>3</v>
      </c>
      <c r="Q15" s="75">
        <v>3</v>
      </c>
      <c r="R15" s="75">
        <v>3</v>
      </c>
      <c r="S15" s="75">
        <v>3</v>
      </c>
    </row>
    <row r="16" spans="1:19" x14ac:dyDescent="0.4">
      <c r="A16" s="36">
        <v>2</v>
      </c>
      <c r="B16" s="36" t="s">
        <v>162</v>
      </c>
    </row>
    <row r="17" spans="1:19" x14ac:dyDescent="0.4">
      <c r="A17" s="36">
        <v>3</v>
      </c>
      <c r="B17" s="36" t="s">
        <v>163</v>
      </c>
    </row>
    <row r="20" spans="1:19" x14ac:dyDescent="0.4">
      <c r="A20" s="36" t="s">
        <v>165</v>
      </c>
      <c r="C20" s="36">
        <v>8</v>
      </c>
      <c r="D20" s="75">
        <v>8</v>
      </c>
      <c r="E20" s="75">
        <v>8</v>
      </c>
      <c r="F20" s="75">
        <v>8</v>
      </c>
      <c r="G20" s="75">
        <v>8</v>
      </c>
      <c r="H20" s="75">
        <v>8</v>
      </c>
      <c r="I20" s="75">
        <v>8</v>
      </c>
      <c r="J20" s="75">
        <v>8</v>
      </c>
      <c r="K20" s="75">
        <v>8</v>
      </c>
      <c r="L20" s="75">
        <v>8</v>
      </c>
      <c r="M20" s="75">
        <v>8</v>
      </c>
      <c r="N20" s="75">
        <v>8</v>
      </c>
      <c r="O20" s="75">
        <v>8</v>
      </c>
      <c r="P20" s="75">
        <v>8</v>
      </c>
      <c r="Q20" s="75">
        <v>8</v>
      </c>
      <c r="R20" s="75">
        <v>8</v>
      </c>
      <c r="S20" s="75">
        <v>8</v>
      </c>
    </row>
    <row r="21" spans="1:19" x14ac:dyDescent="0.4">
      <c r="A21" s="36">
        <v>1</v>
      </c>
      <c r="B21" s="36" t="s">
        <v>166</v>
      </c>
    </row>
    <row r="22" spans="1:19" x14ac:dyDescent="0.4">
      <c r="A22" s="36">
        <v>2</v>
      </c>
      <c r="B22" s="36" t="s">
        <v>167</v>
      </c>
    </row>
    <row r="23" spans="1:19" x14ac:dyDescent="0.4">
      <c r="A23" s="36">
        <v>3</v>
      </c>
      <c r="B23" s="36" t="s">
        <v>170</v>
      </c>
    </row>
    <row r="24" spans="1:19" x14ac:dyDescent="0.4">
      <c r="A24" s="36">
        <v>4</v>
      </c>
      <c r="B24" s="36" t="s">
        <v>168</v>
      </c>
    </row>
    <row r="25" spans="1:19" x14ac:dyDescent="0.4">
      <c r="A25" s="36">
        <v>5</v>
      </c>
      <c r="B25" s="36" t="s">
        <v>169</v>
      </c>
    </row>
    <row r="26" spans="1:19" x14ac:dyDescent="0.4">
      <c r="A26" s="36">
        <v>6</v>
      </c>
      <c r="B26" s="36" t="s">
        <v>171</v>
      </c>
    </row>
    <row r="27" spans="1:19" x14ac:dyDescent="0.4">
      <c r="A27" s="36">
        <v>7</v>
      </c>
      <c r="B27" s="36" t="s">
        <v>162</v>
      </c>
    </row>
    <row r="28" spans="1:19" x14ac:dyDescent="0.4">
      <c r="A28" s="36">
        <v>8</v>
      </c>
      <c r="B28" s="36" t="s">
        <v>163</v>
      </c>
    </row>
    <row r="31" spans="1:19" x14ac:dyDescent="0.4">
      <c r="B31" s="130"/>
      <c r="C31" s="130"/>
      <c r="D31" s="130"/>
      <c r="E31" s="130"/>
      <c r="F31" s="130"/>
      <c r="G31" s="130"/>
    </row>
  </sheetData>
  <mergeCells count="1">
    <mergeCell ref="B31:G31"/>
  </mergeCells>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783AE-90CB-42F3-ABE8-F51CE9317ABE}">
  <dimension ref="A1:S34"/>
  <sheetViews>
    <sheetView topLeftCell="A10" workbookViewId="0">
      <selection activeCell="B27" sqref="B27"/>
    </sheetView>
  </sheetViews>
  <sheetFormatPr baseColWidth="10" defaultColWidth="11.5" defaultRowHeight="13.15" x14ac:dyDescent="0.4"/>
  <cols>
    <col min="1" max="1" width="13.140625" style="36" customWidth="1"/>
    <col min="2" max="2" width="55.640625" style="36" customWidth="1"/>
    <col min="3" max="3" width="11.5" style="36"/>
    <col min="4" max="19" width="5.640625" style="75" customWidth="1"/>
    <col min="20" max="256" width="11.5" style="36"/>
    <col min="257" max="257" width="13.140625" style="36" customWidth="1"/>
    <col min="258" max="258" width="62" style="36" customWidth="1"/>
    <col min="259" max="512" width="11.5" style="36"/>
    <col min="513" max="513" width="13.140625" style="36" customWidth="1"/>
    <col min="514" max="514" width="62" style="36" customWidth="1"/>
    <col min="515" max="768" width="11.5" style="36"/>
    <col min="769" max="769" width="13.140625" style="36" customWidth="1"/>
    <col min="770" max="770" width="62" style="36" customWidth="1"/>
    <col min="771" max="1024" width="11.5" style="36"/>
    <col min="1025" max="1025" width="13.140625" style="36" customWidth="1"/>
    <col min="1026" max="1026" width="62" style="36" customWidth="1"/>
    <col min="1027" max="1280" width="11.5" style="36"/>
    <col min="1281" max="1281" width="13.140625" style="36" customWidth="1"/>
    <col min="1282" max="1282" width="62" style="36" customWidth="1"/>
    <col min="1283" max="1536" width="11.5" style="36"/>
    <col min="1537" max="1537" width="13.140625" style="36" customWidth="1"/>
    <col min="1538" max="1538" width="62" style="36" customWidth="1"/>
    <col min="1539" max="1792" width="11.5" style="36"/>
    <col min="1793" max="1793" width="13.140625" style="36" customWidth="1"/>
    <col min="1794" max="1794" width="62" style="36" customWidth="1"/>
    <col min="1795" max="2048" width="11.5" style="36"/>
    <col min="2049" max="2049" width="13.140625" style="36" customWidth="1"/>
    <col min="2050" max="2050" width="62" style="36" customWidth="1"/>
    <col min="2051" max="2304" width="11.5" style="36"/>
    <col min="2305" max="2305" width="13.140625" style="36" customWidth="1"/>
    <col min="2306" max="2306" width="62" style="36" customWidth="1"/>
    <col min="2307" max="2560" width="11.5" style="36"/>
    <col min="2561" max="2561" width="13.140625" style="36" customWidth="1"/>
    <col min="2562" max="2562" width="62" style="36" customWidth="1"/>
    <col min="2563" max="2816" width="11.5" style="36"/>
    <col min="2817" max="2817" width="13.140625" style="36" customWidth="1"/>
    <col min="2818" max="2818" width="62" style="36" customWidth="1"/>
    <col min="2819" max="3072" width="11.5" style="36"/>
    <col min="3073" max="3073" width="13.140625" style="36" customWidth="1"/>
    <col min="3074" max="3074" width="62" style="36" customWidth="1"/>
    <col min="3075" max="3328" width="11.5" style="36"/>
    <col min="3329" max="3329" width="13.140625" style="36" customWidth="1"/>
    <col min="3330" max="3330" width="62" style="36" customWidth="1"/>
    <col min="3331" max="3584" width="11.5" style="36"/>
    <col min="3585" max="3585" width="13.140625" style="36" customWidth="1"/>
    <col min="3586" max="3586" width="62" style="36" customWidth="1"/>
    <col min="3587" max="3840" width="11.5" style="36"/>
    <col min="3841" max="3841" width="13.140625" style="36" customWidth="1"/>
    <col min="3842" max="3842" width="62" style="36" customWidth="1"/>
    <col min="3843" max="4096" width="11.5" style="36"/>
    <col min="4097" max="4097" width="13.140625" style="36" customWidth="1"/>
    <col min="4098" max="4098" width="62" style="36" customWidth="1"/>
    <col min="4099" max="4352" width="11.5" style="36"/>
    <col min="4353" max="4353" width="13.140625" style="36" customWidth="1"/>
    <col min="4354" max="4354" width="62" style="36" customWidth="1"/>
    <col min="4355" max="4608" width="11.5" style="36"/>
    <col min="4609" max="4609" width="13.140625" style="36" customWidth="1"/>
    <col min="4610" max="4610" width="62" style="36" customWidth="1"/>
    <col min="4611" max="4864" width="11.5" style="36"/>
    <col min="4865" max="4865" width="13.140625" style="36" customWidth="1"/>
    <col min="4866" max="4866" width="62" style="36" customWidth="1"/>
    <col min="4867" max="5120" width="11.5" style="36"/>
    <col min="5121" max="5121" width="13.140625" style="36" customWidth="1"/>
    <col min="5122" max="5122" width="62" style="36" customWidth="1"/>
    <col min="5123" max="5376" width="11.5" style="36"/>
    <col min="5377" max="5377" width="13.140625" style="36" customWidth="1"/>
    <col min="5378" max="5378" width="62" style="36" customWidth="1"/>
    <col min="5379" max="5632" width="11.5" style="36"/>
    <col min="5633" max="5633" width="13.140625" style="36" customWidth="1"/>
    <col min="5634" max="5634" width="62" style="36" customWidth="1"/>
    <col min="5635" max="5888" width="11.5" style="36"/>
    <col min="5889" max="5889" width="13.140625" style="36" customWidth="1"/>
    <col min="5890" max="5890" width="62" style="36" customWidth="1"/>
    <col min="5891" max="6144" width="11.5" style="36"/>
    <col min="6145" max="6145" width="13.140625" style="36" customWidth="1"/>
    <col min="6146" max="6146" width="62" style="36" customWidth="1"/>
    <col min="6147" max="6400" width="11.5" style="36"/>
    <col min="6401" max="6401" width="13.140625" style="36" customWidth="1"/>
    <col min="6402" max="6402" width="62" style="36" customWidth="1"/>
    <col min="6403" max="6656" width="11.5" style="36"/>
    <col min="6657" max="6657" width="13.140625" style="36" customWidth="1"/>
    <col min="6658" max="6658" width="62" style="36" customWidth="1"/>
    <col min="6659" max="6912" width="11.5" style="36"/>
    <col min="6913" max="6913" width="13.140625" style="36" customWidth="1"/>
    <col min="6914" max="6914" width="62" style="36" customWidth="1"/>
    <col min="6915" max="7168" width="11.5" style="36"/>
    <col min="7169" max="7169" width="13.140625" style="36" customWidth="1"/>
    <col min="7170" max="7170" width="62" style="36" customWidth="1"/>
    <col min="7171" max="7424" width="11.5" style="36"/>
    <col min="7425" max="7425" width="13.140625" style="36" customWidth="1"/>
    <col min="7426" max="7426" width="62" style="36" customWidth="1"/>
    <col min="7427" max="7680" width="11.5" style="36"/>
    <col min="7681" max="7681" width="13.140625" style="36" customWidth="1"/>
    <col min="7682" max="7682" width="62" style="36" customWidth="1"/>
    <col min="7683" max="7936" width="11.5" style="36"/>
    <col min="7937" max="7937" width="13.140625" style="36" customWidth="1"/>
    <col min="7938" max="7938" width="62" style="36" customWidth="1"/>
    <col min="7939" max="8192" width="11.5" style="36"/>
    <col min="8193" max="8193" width="13.140625" style="36" customWidth="1"/>
    <col min="8194" max="8194" width="62" style="36" customWidth="1"/>
    <col min="8195" max="8448" width="11.5" style="36"/>
    <col min="8449" max="8449" width="13.140625" style="36" customWidth="1"/>
    <col min="8450" max="8450" width="62" style="36" customWidth="1"/>
    <col min="8451" max="8704" width="11.5" style="36"/>
    <col min="8705" max="8705" width="13.140625" style="36" customWidth="1"/>
    <col min="8706" max="8706" width="62" style="36" customWidth="1"/>
    <col min="8707" max="8960" width="11.5" style="36"/>
    <col min="8961" max="8961" width="13.140625" style="36" customWidth="1"/>
    <col min="8962" max="8962" width="62" style="36" customWidth="1"/>
    <col min="8963" max="9216" width="11.5" style="36"/>
    <col min="9217" max="9217" width="13.140625" style="36" customWidth="1"/>
    <col min="9218" max="9218" width="62" style="36" customWidth="1"/>
    <col min="9219" max="9472" width="11.5" style="36"/>
    <col min="9473" max="9473" width="13.140625" style="36" customWidth="1"/>
    <col min="9474" max="9474" width="62" style="36" customWidth="1"/>
    <col min="9475" max="9728" width="11.5" style="36"/>
    <col min="9729" max="9729" width="13.140625" style="36" customWidth="1"/>
    <col min="9730" max="9730" width="62" style="36" customWidth="1"/>
    <col min="9731" max="9984" width="11.5" style="36"/>
    <col min="9985" max="9985" width="13.140625" style="36" customWidth="1"/>
    <col min="9986" max="9986" width="62" style="36" customWidth="1"/>
    <col min="9987" max="10240" width="11.5" style="36"/>
    <col min="10241" max="10241" width="13.140625" style="36" customWidth="1"/>
    <col min="10242" max="10242" width="62" style="36" customWidth="1"/>
    <col min="10243" max="10496" width="11.5" style="36"/>
    <col min="10497" max="10497" width="13.140625" style="36" customWidth="1"/>
    <col min="10498" max="10498" width="62" style="36" customWidth="1"/>
    <col min="10499" max="10752" width="11.5" style="36"/>
    <col min="10753" max="10753" width="13.140625" style="36" customWidth="1"/>
    <col min="10754" max="10754" width="62" style="36" customWidth="1"/>
    <col min="10755" max="11008" width="11.5" style="36"/>
    <col min="11009" max="11009" width="13.140625" style="36" customWidth="1"/>
    <col min="11010" max="11010" width="62" style="36" customWidth="1"/>
    <col min="11011" max="11264" width="11.5" style="36"/>
    <col min="11265" max="11265" width="13.140625" style="36" customWidth="1"/>
    <col min="11266" max="11266" width="62" style="36" customWidth="1"/>
    <col min="11267" max="11520" width="11.5" style="36"/>
    <col min="11521" max="11521" width="13.140625" style="36" customWidth="1"/>
    <col min="11522" max="11522" width="62" style="36" customWidth="1"/>
    <col min="11523" max="11776" width="11.5" style="36"/>
    <col min="11777" max="11777" width="13.140625" style="36" customWidth="1"/>
    <col min="11778" max="11778" width="62" style="36" customWidth="1"/>
    <col min="11779" max="12032" width="11.5" style="36"/>
    <col min="12033" max="12033" width="13.140625" style="36" customWidth="1"/>
    <col min="12034" max="12034" width="62" style="36" customWidth="1"/>
    <col min="12035" max="12288" width="11.5" style="36"/>
    <col min="12289" max="12289" width="13.140625" style="36" customWidth="1"/>
    <col min="12290" max="12290" width="62" style="36" customWidth="1"/>
    <col min="12291" max="12544" width="11.5" style="36"/>
    <col min="12545" max="12545" width="13.140625" style="36" customWidth="1"/>
    <col min="12546" max="12546" width="62" style="36" customWidth="1"/>
    <col min="12547" max="12800" width="11.5" style="36"/>
    <col min="12801" max="12801" width="13.140625" style="36" customWidth="1"/>
    <col min="12802" max="12802" width="62" style="36" customWidth="1"/>
    <col min="12803" max="13056" width="11.5" style="36"/>
    <col min="13057" max="13057" width="13.140625" style="36" customWidth="1"/>
    <col min="13058" max="13058" width="62" style="36" customWidth="1"/>
    <col min="13059" max="13312" width="11.5" style="36"/>
    <col min="13313" max="13313" width="13.140625" style="36" customWidth="1"/>
    <col min="13314" max="13314" width="62" style="36" customWidth="1"/>
    <col min="13315" max="13568" width="11.5" style="36"/>
    <col min="13569" max="13569" width="13.140625" style="36" customWidth="1"/>
    <col min="13570" max="13570" width="62" style="36" customWidth="1"/>
    <col min="13571" max="13824" width="11.5" style="36"/>
    <col min="13825" max="13825" width="13.140625" style="36" customWidth="1"/>
    <col min="13826" max="13826" width="62" style="36" customWidth="1"/>
    <col min="13827" max="14080" width="11.5" style="36"/>
    <col min="14081" max="14081" width="13.140625" style="36" customWidth="1"/>
    <col min="14082" max="14082" width="62" style="36" customWidth="1"/>
    <col min="14083" max="14336" width="11.5" style="36"/>
    <col min="14337" max="14337" width="13.140625" style="36" customWidth="1"/>
    <col min="14338" max="14338" width="62" style="36" customWidth="1"/>
    <col min="14339" max="14592" width="11.5" style="36"/>
    <col min="14593" max="14593" width="13.140625" style="36" customWidth="1"/>
    <col min="14594" max="14594" width="62" style="36" customWidth="1"/>
    <col min="14595" max="14848" width="11.5" style="36"/>
    <col min="14849" max="14849" width="13.140625" style="36" customWidth="1"/>
    <col min="14850" max="14850" width="62" style="36" customWidth="1"/>
    <col min="14851" max="15104" width="11.5" style="36"/>
    <col min="15105" max="15105" width="13.140625" style="36" customWidth="1"/>
    <col min="15106" max="15106" width="62" style="36" customWidth="1"/>
    <col min="15107" max="15360" width="11.5" style="36"/>
    <col min="15361" max="15361" width="13.140625" style="36" customWidth="1"/>
    <col min="15362" max="15362" width="62" style="36" customWidth="1"/>
    <col min="15363" max="15616" width="11.5" style="36"/>
    <col min="15617" max="15617" width="13.140625" style="36" customWidth="1"/>
    <col min="15618" max="15618" width="62" style="36" customWidth="1"/>
    <col min="15619" max="15872" width="11.5" style="36"/>
    <col min="15873" max="15873" width="13.140625" style="36" customWidth="1"/>
    <col min="15874" max="15874" width="62" style="36" customWidth="1"/>
    <col min="15875" max="16128" width="11.5" style="36"/>
    <col min="16129" max="16129" width="13.140625" style="36" customWidth="1"/>
    <col min="16130" max="16130" width="62" style="36" customWidth="1"/>
    <col min="16131" max="16384" width="11.5" style="36"/>
  </cols>
  <sheetData>
    <row r="1" spans="1:3" ht="13.5" thickBot="1" x14ac:dyDescent="0.45">
      <c r="A1" s="34" t="s">
        <v>88</v>
      </c>
      <c r="B1" s="35">
        <v>8</v>
      </c>
      <c r="C1" s="34">
        <f>MAX($A$3:$A$10)-1</f>
        <v>7</v>
      </c>
    </row>
    <row r="2" spans="1:3" ht="13.5" thickTop="1" x14ac:dyDescent="0.4">
      <c r="A2" s="37" t="s">
        <v>89</v>
      </c>
      <c r="B2" s="37" t="s">
        <v>90</v>
      </c>
      <c r="C2" s="34" t="s">
        <v>91</v>
      </c>
    </row>
    <row r="3" spans="1:3" ht="15.4" x14ac:dyDescent="0.45">
      <c r="A3" s="38">
        <v>1</v>
      </c>
      <c r="B3" s="36" t="s">
        <v>92</v>
      </c>
      <c r="C3" s="39"/>
    </row>
    <row r="4" spans="1:3" ht="15.4" x14ac:dyDescent="0.45">
      <c r="A4" s="38">
        <v>2</v>
      </c>
      <c r="B4" s="40" t="s">
        <v>93</v>
      </c>
      <c r="C4" s="39"/>
    </row>
    <row r="5" spans="1:3" ht="15.4" x14ac:dyDescent="0.45">
      <c r="A5" s="38">
        <v>3</v>
      </c>
      <c r="B5" s="40" t="s">
        <v>94</v>
      </c>
      <c r="C5" s="39"/>
    </row>
    <row r="6" spans="1:3" ht="15.4" x14ac:dyDescent="0.45">
      <c r="A6" s="38">
        <v>4</v>
      </c>
      <c r="B6" s="40" t="s">
        <v>95</v>
      </c>
      <c r="C6" s="39"/>
    </row>
    <row r="7" spans="1:3" ht="15.4" x14ac:dyDescent="0.45">
      <c r="A7" s="38">
        <v>5</v>
      </c>
      <c r="B7" s="40" t="s">
        <v>96</v>
      </c>
      <c r="C7" s="39"/>
    </row>
    <row r="8" spans="1:3" ht="27.75" x14ac:dyDescent="0.45">
      <c r="A8" s="38">
        <v>6</v>
      </c>
      <c r="B8" s="40" t="s">
        <v>97</v>
      </c>
      <c r="C8" s="39"/>
    </row>
    <row r="9" spans="1:3" ht="15.4" x14ac:dyDescent="0.45">
      <c r="A9" s="38">
        <v>7</v>
      </c>
      <c r="B9" s="40" t="s">
        <v>98</v>
      </c>
      <c r="C9" s="39"/>
    </row>
    <row r="10" spans="1:3" ht="15.4" x14ac:dyDescent="0.45">
      <c r="A10" s="38">
        <v>8</v>
      </c>
      <c r="C10" s="39"/>
    </row>
    <row r="16" spans="1:3" ht="15.4" x14ac:dyDescent="0.45">
      <c r="A16" s="39" t="s">
        <v>99</v>
      </c>
      <c r="B16" s="41">
        <v>7</v>
      </c>
      <c r="C16" s="39">
        <f>MAX(A17:A23)-1</f>
        <v>6</v>
      </c>
    </row>
    <row r="17" spans="1:3" ht="15.4" x14ac:dyDescent="0.45">
      <c r="A17" s="39">
        <v>1</v>
      </c>
      <c r="B17" s="42" t="s">
        <v>100</v>
      </c>
      <c r="C17" s="39"/>
    </row>
    <row r="18" spans="1:3" ht="15.4" x14ac:dyDescent="0.45">
      <c r="A18" s="39">
        <v>2</v>
      </c>
      <c r="B18" s="42" t="s">
        <v>101</v>
      </c>
      <c r="C18" s="39"/>
    </row>
    <row r="19" spans="1:3" ht="15.4" x14ac:dyDescent="0.45">
      <c r="A19" s="39">
        <v>3</v>
      </c>
      <c r="B19" s="42" t="s">
        <v>102</v>
      </c>
      <c r="C19" s="39"/>
    </row>
    <row r="20" spans="1:3" ht="15.4" x14ac:dyDescent="0.45">
      <c r="A20" s="39">
        <v>4</v>
      </c>
      <c r="B20" s="42" t="s">
        <v>103</v>
      </c>
      <c r="C20" s="39"/>
    </row>
    <row r="21" spans="1:3" ht="15.4" x14ac:dyDescent="0.45">
      <c r="A21" s="39">
        <v>5</v>
      </c>
      <c r="B21" s="42" t="s">
        <v>104</v>
      </c>
      <c r="C21" s="39"/>
    </row>
    <row r="22" spans="1:3" ht="15.4" x14ac:dyDescent="0.45">
      <c r="A22" s="39">
        <v>6</v>
      </c>
      <c r="B22" s="43" t="s">
        <v>105</v>
      </c>
      <c r="C22" s="39"/>
    </row>
    <row r="23" spans="1:3" ht="15.4" x14ac:dyDescent="0.45">
      <c r="A23" s="39">
        <v>7</v>
      </c>
      <c r="B23" s="44"/>
      <c r="C23" s="39"/>
    </row>
    <row r="26" spans="1:3" x14ac:dyDescent="0.4">
      <c r="A26" s="36" t="s">
        <v>106</v>
      </c>
      <c r="B26" s="36">
        <v>8</v>
      </c>
    </row>
    <row r="27" spans="1:3" x14ac:dyDescent="0.4">
      <c r="A27" s="36">
        <v>1</v>
      </c>
      <c r="B27" s="36" t="s">
        <v>107</v>
      </c>
    </row>
    <row r="28" spans="1:3" x14ac:dyDescent="0.4">
      <c r="A28" s="36">
        <v>2</v>
      </c>
      <c r="B28" s="36" t="s">
        <v>108</v>
      </c>
    </row>
    <row r="29" spans="1:3" x14ac:dyDescent="0.4">
      <c r="A29" s="36">
        <v>3</v>
      </c>
      <c r="B29" s="36" t="s">
        <v>109</v>
      </c>
    </row>
    <row r="30" spans="1:3" x14ac:dyDescent="0.4">
      <c r="A30" s="36">
        <v>4</v>
      </c>
      <c r="B30" s="36" t="s">
        <v>110</v>
      </c>
    </row>
    <row r="31" spans="1:3" x14ac:dyDescent="0.4">
      <c r="A31" s="36">
        <v>5</v>
      </c>
      <c r="B31" s="36" t="s">
        <v>111</v>
      </c>
    </row>
    <row r="32" spans="1:3" x14ac:dyDescent="0.4">
      <c r="A32" s="36">
        <v>6</v>
      </c>
      <c r="B32" s="36" t="s">
        <v>112</v>
      </c>
    </row>
    <row r="33" spans="1:2" x14ac:dyDescent="0.4">
      <c r="A33" s="36">
        <v>7</v>
      </c>
      <c r="B33" s="36" t="s">
        <v>113</v>
      </c>
    </row>
    <row r="34" spans="1:2" x14ac:dyDescent="0.4">
      <c r="A34" s="36">
        <v>8</v>
      </c>
      <c r="B34" s="36" t="s">
        <v>114</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5DC98-1985-4D97-BC6E-D9506B33DDE9}">
  <dimension ref="A1"/>
  <sheetViews>
    <sheetView workbookViewId="0"/>
  </sheetViews>
  <sheetFormatPr baseColWidth="10" defaultColWidth="11.42578125" defaultRowHeight="13.9" x14ac:dyDescent="0.4"/>
  <cols>
    <col min="1" max="16384" width="11.42578125" style="6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CABFB-3CBC-4CD2-970A-6F52AD6765DD}">
  <dimension ref="A1:C7"/>
  <sheetViews>
    <sheetView workbookViewId="0">
      <selection sqref="A1:C1"/>
    </sheetView>
  </sheetViews>
  <sheetFormatPr baseColWidth="10" defaultColWidth="11.42578125" defaultRowHeight="13.9" x14ac:dyDescent="0.4"/>
  <cols>
    <col min="1" max="3" width="27.5703125" style="80" customWidth="1"/>
    <col min="4" max="16384" width="11.42578125" style="80"/>
  </cols>
  <sheetData>
    <row r="1" spans="1:3" s="79" customFormat="1" ht="15" x14ac:dyDescent="0.4">
      <c r="A1" s="110" t="s">
        <v>51</v>
      </c>
      <c r="B1" s="110"/>
      <c r="C1" s="110"/>
    </row>
    <row r="2" spans="1:3" s="79" customFormat="1" ht="79.7" customHeight="1" x14ac:dyDescent="0.4">
      <c r="A2" s="108" t="s">
        <v>172</v>
      </c>
      <c r="B2" s="109"/>
      <c r="C2" s="109"/>
    </row>
    <row r="3" spans="1:3" s="79" customFormat="1" ht="66.2" customHeight="1" x14ac:dyDescent="0.4">
      <c r="A3" s="108" t="s">
        <v>63</v>
      </c>
      <c r="B3" s="109"/>
      <c r="C3" s="109"/>
    </row>
    <row r="4" spans="1:3" s="79" customFormat="1" ht="45" customHeight="1" x14ac:dyDescent="0.4">
      <c r="A4" s="108" t="s">
        <v>52</v>
      </c>
      <c r="B4" s="109"/>
      <c r="C4" s="109"/>
    </row>
    <row r="5" spans="1:3" s="79" customFormat="1" ht="45" customHeight="1" x14ac:dyDescent="0.4">
      <c r="A5" s="108" t="s">
        <v>64</v>
      </c>
      <c r="B5" s="108"/>
      <c r="C5" s="108"/>
    </row>
    <row r="6" spans="1:3" s="79" customFormat="1" ht="70.25" customHeight="1" x14ac:dyDescent="0.4">
      <c r="A6" s="108" t="s">
        <v>65</v>
      </c>
      <c r="B6" s="109"/>
      <c r="C6" s="109"/>
    </row>
    <row r="7" spans="1:3" s="79" customFormat="1" ht="65.25" customHeight="1" x14ac:dyDescent="0.4">
      <c r="A7" s="108" t="s">
        <v>69</v>
      </c>
      <c r="B7" s="109"/>
      <c r="C7" s="109"/>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769E-8D5F-411D-9528-F03F30C6EB47}">
  <dimension ref="A1:D16"/>
  <sheetViews>
    <sheetView workbookViewId="0"/>
  </sheetViews>
  <sheetFormatPr baseColWidth="10" defaultColWidth="11.42578125" defaultRowHeight="15.4" x14ac:dyDescent="0.45"/>
  <cols>
    <col min="1" max="3" width="27.5703125" style="83" customWidth="1"/>
    <col min="4" max="16384" width="11.42578125" style="83"/>
  </cols>
  <sheetData>
    <row r="1" spans="1:4" s="82" customFormat="1" x14ac:dyDescent="0.4">
      <c r="A1" s="81" t="s">
        <v>9</v>
      </c>
      <c r="B1" s="81"/>
      <c r="C1" s="81"/>
      <c r="D1" s="81"/>
    </row>
    <row r="2" spans="1:4" s="82" customFormat="1" ht="72" customHeight="1" x14ac:dyDescent="0.4">
      <c r="A2" s="112" t="s">
        <v>22</v>
      </c>
      <c r="B2" s="113"/>
      <c r="C2" s="113"/>
    </row>
    <row r="3" spans="1:4" s="82" customFormat="1" ht="59.45" customHeight="1" x14ac:dyDescent="0.4">
      <c r="A3" s="112" t="s">
        <v>23</v>
      </c>
      <c r="B3" s="113"/>
      <c r="C3" s="113"/>
    </row>
    <row r="4" spans="1:4" s="82" customFormat="1" ht="108" customHeight="1" x14ac:dyDescent="0.4">
      <c r="A4" s="112" t="s">
        <v>24</v>
      </c>
      <c r="B4" s="113"/>
      <c r="C4" s="113"/>
    </row>
    <row r="5" spans="1:4" s="82" customFormat="1" ht="154.5" customHeight="1" x14ac:dyDescent="0.4">
      <c r="A5" s="112" t="s">
        <v>25</v>
      </c>
      <c r="B5" s="112"/>
      <c r="C5" s="112"/>
    </row>
    <row r="6" spans="1:4" s="82" customFormat="1" ht="141.94999999999999" customHeight="1" x14ac:dyDescent="0.4">
      <c r="A6" s="112" t="s">
        <v>26</v>
      </c>
      <c r="B6" s="112"/>
      <c r="C6" s="112"/>
    </row>
    <row r="7" spans="1:4" s="82" customFormat="1" ht="195.2" customHeight="1" x14ac:dyDescent="0.4">
      <c r="A7" s="112" t="s">
        <v>173</v>
      </c>
      <c r="B7" s="113"/>
      <c r="C7" s="113"/>
    </row>
    <row r="8" spans="1:4" s="82" customFormat="1" ht="79.7" customHeight="1" x14ac:dyDescent="0.4">
      <c r="A8" s="112" t="s">
        <v>49</v>
      </c>
      <c r="B8" s="113"/>
      <c r="C8" s="113"/>
    </row>
    <row r="9" spans="1:4" x14ac:dyDescent="0.45">
      <c r="A9" s="111"/>
      <c r="B9" s="111"/>
      <c r="C9" s="111"/>
    </row>
    <row r="10" spans="1:4" x14ac:dyDescent="0.45">
      <c r="A10" s="111"/>
      <c r="B10" s="111"/>
      <c r="C10" s="111"/>
    </row>
    <row r="11" spans="1:4" x14ac:dyDescent="0.45">
      <c r="A11" s="111"/>
      <c r="B11" s="111"/>
      <c r="C11" s="111"/>
    </row>
    <row r="12" spans="1:4" x14ac:dyDescent="0.45">
      <c r="A12" s="111"/>
      <c r="B12" s="111"/>
      <c r="C12" s="111"/>
    </row>
    <row r="13" spans="1:4" x14ac:dyDescent="0.45">
      <c r="A13" s="111"/>
      <c r="B13" s="111"/>
      <c r="C13" s="111"/>
    </row>
    <row r="14" spans="1:4" x14ac:dyDescent="0.45">
      <c r="A14" s="111"/>
      <c r="B14" s="111"/>
      <c r="C14" s="111"/>
    </row>
    <row r="15" spans="1:4" x14ac:dyDescent="0.45">
      <c r="A15" s="111"/>
      <c r="B15" s="111"/>
      <c r="C15" s="111"/>
    </row>
    <row r="16" spans="1:4" x14ac:dyDescent="0.45">
      <c r="A16" s="111"/>
      <c r="B16" s="111"/>
      <c r="C16" s="111"/>
    </row>
  </sheetData>
  <sheetProtection algorithmName="SHA-512" hashValue="ELLB4CO1eQxjEiMauHfvv7uyAedMdDIKxvPuXToXr5XZcXMqBLN/jx7CIwfh3EJLZ/7DhoiJLPtBwK7Hevsr0A==" saltValue="TfB/PLfDRWmazh3Fn1cb6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C9E9D-9DFE-4A05-9BD0-A72665280D3D}">
  <sheetPr>
    <pageSetUpPr fitToPage="1"/>
  </sheetPr>
  <dimension ref="A1:E11"/>
  <sheetViews>
    <sheetView workbookViewId="0">
      <selection sqref="A1:C1"/>
    </sheetView>
  </sheetViews>
  <sheetFormatPr baseColWidth="10" defaultColWidth="11.42578125" defaultRowHeight="15.4" x14ac:dyDescent="0.45"/>
  <cols>
    <col min="1" max="3" width="27.5703125" style="84" customWidth="1"/>
    <col min="4" max="16384" width="11.42578125" style="84"/>
  </cols>
  <sheetData>
    <row r="1" spans="1:5" ht="27.75" customHeight="1" x14ac:dyDescent="0.45">
      <c r="A1" s="114" t="s">
        <v>174</v>
      </c>
      <c r="B1" s="114"/>
      <c r="C1" s="114"/>
    </row>
    <row r="2" spans="1:5" s="85" customFormat="1" ht="100.25" customHeight="1" x14ac:dyDescent="0.4">
      <c r="A2" s="112" t="s">
        <v>175</v>
      </c>
      <c r="B2" s="113"/>
      <c r="C2" s="113"/>
      <c r="E2" s="86"/>
    </row>
    <row r="3" spans="1:5" s="85" customFormat="1" ht="45" customHeight="1" x14ac:dyDescent="0.4">
      <c r="A3" s="112" t="s">
        <v>176</v>
      </c>
      <c r="B3" s="113"/>
      <c r="C3" s="113"/>
      <c r="E3" s="86"/>
    </row>
    <row r="4" spans="1:5" s="85" customFormat="1" ht="66.75" customHeight="1" x14ac:dyDescent="0.4">
      <c r="A4" s="115" t="s">
        <v>177</v>
      </c>
      <c r="B4" s="116"/>
      <c r="C4" s="117"/>
      <c r="E4" s="86"/>
    </row>
    <row r="5" spans="1:5" ht="30.75" x14ac:dyDescent="0.45">
      <c r="A5" s="87" t="s">
        <v>32</v>
      </c>
      <c r="B5" s="87" t="s">
        <v>34</v>
      </c>
    </row>
    <row r="6" spans="1:5" x14ac:dyDescent="0.45">
      <c r="A6" s="88">
        <v>1379</v>
      </c>
      <c r="B6" s="88">
        <v>1380</v>
      </c>
    </row>
    <row r="7" spans="1:5" x14ac:dyDescent="0.45">
      <c r="A7" s="88">
        <v>179.34</v>
      </c>
      <c r="B7" s="88">
        <v>179</v>
      </c>
    </row>
    <row r="8" spans="1:5" x14ac:dyDescent="0.45">
      <c r="A8" s="88">
        <v>80.12</v>
      </c>
      <c r="B8" s="88">
        <v>80.099999999999994</v>
      </c>
    </row>
    <row r="9" spans="1:5" x14ac:dyDescent="0.45">
      <c r="A9" s="88">
        <v>7.8</v>
      </c>
      <c r="B9" s="89">
        <v>7.8</v>
      </c>
    </row>
    <row r="10" spans="1:5" ht="24" hidden="1" customHeight="1" x14ac:dyDescent="0.45">
      <c r="A10" s="118"/>
      <c r="B10" s="119"/>
      <c r="C10" s="119"/>
    </row>
    <row r="11" spans="1:5" x14ac:dyDescent="0.45">
      <c r="A11" s="88">
        <v>7.8320000000000001E-2</v>
      </c>
      <c r="B11" s="90">
        <v>7.8299999999999995E-2</v>
      </c>
    </row>
  </sheetData>
  <sheetProtection algorithmName="SHA-512" hashValue="NPh3leIffRIZTdOx6YOLeoMwvjDI4M7u7fhw64C6+QSVeIcWinqPByqEOC1UWkoGgUgZYWOHzxNqlXAbJ0lJoQ==" saltValue="cdGqBBZ/1cOJCR/PtC6Ii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C08DD-6D29-4A2A-A06F-9E942C3C01BE}">
  <dimension ref="A1:H20"/>
  <sheetViews>
    <sheetView zoomScaleNormal="100" workbookViewId="0">
      <selection sqref="A1:H1"/>
    </sheetView>
  </sheetViews>
  <sheetFormatPr baseColWidth="10" defaultColWidth="11.42578125" defaultRowHeight="13.9" x14ac:dyDescent="0.4"/>
  <cols>
    <col min="1" max="8" width="10.5703125" style="92" customWidth="1"/>
    <col min="9" max="256" width="11.42578125" style="92"/>
    <col min="257" max="264" width="10.5703125" style="92" customWidth="1"/>
    <col min="265" max="512" width="11.42578125" style="92"/>
    <col min="513" max="520" width="10.5703125" style="92" customWidth="1"/>
    <col min="521" max="768" width="11.42578125" style="92"/>
    <col min="769" max="776" width="10.5703125" style="92" customWidth="1"/>
    <col min="777" max="1024" width="11.42578125" style="92"/>
    <col min="1025" max="1032" width="10.5703125" style="92" customWidth="1"/>
    <col min="1033" max="1280" width="11.42578125" style="92"/>
    <col min="1281" max="1288" width="10.5703125" style="92" customWidth="1"/>
    <col min="1289" max="1536" width="11.42578125" style="92"/>
    <col min="1537" max="1544" width="10.5703125" style="92" customWidth="1"/>
    <col min="1545" max="1792" width="11.42578125" style="92"/>
    <col min="1793" max="1800" width="10.5703125" style="92" customWidth="1"/>
    <col min="1801" max="2048" width="11.42578125" style="92"/>
    <col min="2049" max="2056" width="10.5703125" style="92" customWidth="1"/>
    <col min="2057" max="2304" width="11.42578125" style="92"/>
    <col min="2305" max="2312" width="10.5703125" style="92" customWidth="1"/>
    <col min="2313" max="2560" width="11.42578125" style="92"/>
    <col min="2561" max="2568" width="10.5703125" style="92" customWidth="1"/>
    <col min="2569" max="2816" width="11.42578125" style="92"/>
    <col min="2817" max="2824" width="10.5703125" style="92" customWidth="1"/>
    <col min="2825" max="3072" width="11.42578125" style="92"/>
    <col min="3073" max="3080" width="10.5703125" style="92" customWidth="1"/>
    <col min="3081" max="3328" width="11.42578125" style="92"/>
    <col min="3329" max="3336" width="10.5703125" style="92" customWidth="1"/>
    <col min="3337" max="3584" width="11.42578125" style="92"/>
    <col min="3585" max="3592" width="10.5703125" style="92" customWidth="1"/>
    <col min="3593" max="3840" width="11.42578125" style="92"/>
    <col min="3841" max="3848" width="10.5703125" style="92" customWidth="1"/>
    <col min="3849" max="4096" width="11.42578125" style="92"/>
    <col min="4097" max="4104" width="10.5703125" style="92" customWidth="1"/>
    <col min="4105" max="4352" width="11.42578125" style="92"/>
    <col min="4353" max="4360" width="10.5703125" style="92" customWidth="1"/>
    <col min="4361" max="4608" width="11.42578125" style="92"/>
    <col min="4609" max="4616" width="10.5703125" style="92" customWidth="1"/>
    <col min="4617" max="4864" width="11.42578125" style="92"/>
    <col min="4865" max="4872" width="10.5703125" style="92" customWidth="1"/>
    <col min="4873" max="5120" width="11.42578125" style="92"/>
    <col min="5121" max="5128" width="10.5703125" style="92" customWidth="1"/>
    <col min="5129" max="5376" width="11.42578125" style="92"/>
    <col min="5377" max="5384" width="10.5703125" style="92" customWidth="1"/>
    <col min="5385" max="5632" width="11.42578125" style="92"/>
    <col min="5633" max="5640" width="10.5703125" style="92" customWidth="1"/>
    <col min="5641" max="5888" width="11.42578125" style="92"/>
    <col min="5889" max="5896" width="10.5703125" style="92" customWidth="1"/>
    <col min="5897" max="6144" width="11.42578125" style="92"/>
    <col min="6145" max="6152" width="10.5703125" style="92" customWidth="1"/>
    <col min="6153" max="6400" width="11.42578125" style="92"/>
    <col min="6401" max="6408" width="10.5703125" style="92" customWidth="1"/>
    <col min="6409" max="6656" width="11.42578125" style="92"/>
    <col min="6657" max="6664" width="10.5703125" style="92" customWidth="1"/>
    <col min="6665" max="6912" width="11.42578125" style="92"/>
    <col min="6913" max="6920" width="10.5703125" style="92" customWidth="1"/>
    <col min="6921" max="7168" width="11.42578125" style="92"/>
    <col min="7169" max="7176" width="10.5703125" style="92" customWidth="1"/>
    <col min="7177" max="7424" width="11.42578125" style="92"/>
    <col min="7425" max="7432" width="10.5703125" style="92" customWidth="1"/>
    <col min="7433" max="7680" width="11.42578125" style="92"/>
    <col min="7681" max="7688" width="10.5703125" style="92" customWidth="1"/>
    <col min="7689" max="7936" width="11.42578125" style="92"/>
    <col min="7937" max="7944" width="10.5703125" style="92" customWidth="1"/>
    <col min="7945" max="8192" width="11.42578125" style="92"/>
    <col min="8193" max="8200" width="10.5703125" style="92" customWidth="1"/>
    <col min="8201" max="8448" width="11.42578125" style="92"/>
    <col min="8449" max="8456" width="10.5703125" style="92" customWidth="1"/>
    <col min="8457" max="8704" width="11.42578125" style="92"/>
    <col min="8705" max="8712" width="10.5703125" style="92" customWidth="1"/>
    <col min="8713" max="8960" width="11.42578125" style="92"/>
    <col min="8961" max="8968" width="10.5703125" style="92" customWidth="1"/>
    <col min="8969" max="9216" width="11.42578125" style="92"/>
    <col min="9217" max="9224" width="10.5703125" style="92" customWidth="1"/>
    <col min="9225" max="9472" width="11.42578125" style="92"/>
    <col min="9473" max="9480" width="10.5703125" style="92" customWidth="1"/>
    <col min="9481" max="9728" width="11.42578125" style="92"/>
    <col min="9729" max="9736" width="10.5703125" style="92" customWidth="1"/>
    <col min="9737" max="9984" width="11.42578125" style="92"/>
    <col min="9985" max="9992" width="10.5703125" style="92" customWidth="1"/>
    <col min="9993" max="10240" width="11.42578125" style="92"/>
    <col min="10241" max="10248" width="10.5703125" style="92" customWidth="1"/>
    <col min="10249" max="10496" width="11.42578125" style="92"/>
    <col min="10497" max="10504" width="10.5703125" style="92" customWidth="1"/>
    <col min="10505" max="10752" width="11.42578125" style="92"/>
    <col min="10753" max="10760" width="10.5703125" style="92" customWidth="1"/>
    <col min="10761" max="11008" width="11.42578125" style="92"/>
    <col min="11009" max="11016" width="10.5703125" style="92" customWidth="1"/>
    <col min="11017" max="11264" width="11.42578125" style="92"/>
    <col min="11265" max="11272" width="10.5703125" style="92" customWidth="1"/>
    <col min="11273" max="11520" width="11.42578125" style="92"/>
    <col min="11521" max="11528" width="10.5703125" style="92" customWidth="1"/>
    <col min="11529" max="11776" width="11.42578125" style="92"/>
    <col min="11777" max="11784" width="10.5703125" style="92" customWidth="1"/>
    <col min="11785" max="12032" width="11.42578125" style="92"/>
    <col min="12033" max="12040" width="10.5703125" style="92" customWidth="1"/>
    <col min="12041" max="12288" width="11.42578125" style="92"/>
    <col min="12289" max="12296" width="10.5703125" style="92" customWidth="1"/>
    <col min="12297" max="12544" width="11.42578125" style="92"/>
    <col min="12545" max="12552" width="10.5703125" style="92" customWidth="1"/>
    <col min="12553" max="12800" width="11.42578125" style="92"/>
    <col min="12801" max="12808" width="10.5703125" style="92" customWidth="1"/>
    <col min="12809" max="13056" width="11.42578125" style="92"/>
    <col min="13057" max="13064" width="10.5703125" style="92" customWidth="1"/>
    <col min="13065" max="13312" width="11.42578125" style="92"/>
    <col min="13313" max="13320" width="10.5703125" style="92" customWidth="1"/>
    <col min="13321" max="13568" width="11.42578125" style="92"/>
    <col min="13569" max="13576" width="10.5703125" style="92" customWidth="1"/>
    <col min="13577" max="13824" width="11.42578125" style="92"/>
    <col min="13825" max="13832" width="10.5703125" style="92" customWidth="1"/>
    <col min="13833" max="14080" width="11.42578125" style="92"/>
    <col min="14081" max="14088" width="10.5703125" style="92" customWidth="1"/>
    <col min="14089" max="14336" width="11.42578125" style="92"/>
    <col min="14337" max="14344" width="10.5703125" style="92" customWidth="1"/>
    <col min="14345" max="14592" width="11.42578125" style="92"/>
    <col min="14593" max="14600" width="10.5703125" style="92" customWidth="1"/>
    <col min="14601" max="14848" width="11.42578125" style="92"/>
    <col min="14849" max="14856" width="10.5703125" style="92" customWidth="1"/>
    <col min="14857" max="15104" width="11.42578125" style="92"/>
    <col min="15105" max="15112" width="10.5703125" style="92" customWidth="1"/>
    <col min="15113" max="15360" width="11.42578125" style="92"/>
    <col min="15361" max="15368" width="10.5703125" style="92" customWidth="1"/>
    <col min="15369" max="15616" width="11.42578125" style="92"/>
    <col min="15617" max="15624" width="10.5703125" style="92" customWidth="1"/>
    <col min="15625" max="15872" width="11.42578125" style="92"/>
    <col min="15873" max="15880" width="10.5703125" style="92" customWidth="1"/>
    <col min="15881" max="16128" width="11.42578125" style="92"/>
    <col min="16129" max="16136" width="10.5703125" style="92" customWidth="1"/>
    <col min="16137" max="16384" width="11.42578125" style="92"/>
  </cols>
  <sheetData>
    <row r="1" spans="1:8" s="91" customFormat="1" ht="20.100000000000001" customHeight="1" x14ac:dyDescent="0.4">
      <c r="A1" s="123" t="s">
        <v>120</v>
      </c>
      <c r="B1" s="123"/>
      <c r="C1" s="123"/>
      <c r="D1" s="123"/>
      <c r="E1" s="123"/>
      <c r="F1" s="123"/>
      <c r="G1" s="123"/>
      <c r="H1" s="123"/>
    </row>
    <row r="2" spans="1:8" s="91" customFormat="1" ht="43.5" customHeight="1" x14ac:dyDescent="0.4">
      <c r="A2" s="121" t="s">
        <v>121</v>
      </c>
      <c r="B2" s="121"/>
      <c r="C2" s="121"/>
      <c r="D2" s="121"/>
      <c r="E2" s="121"/>
      <c r="F2" s="121"/>
      <c r="G2" s="121"/>
      <c r="H2" s="121"/>
    </row>
    <row r="3" spans="1:8" s="91" customFormat="1" ht="35.1" customHeight="1" x14ac:dyDescent="0.4">
      <c r="A3" s="121" t="s">
        <v>122</v>
      </c>
      <c r="B3" s="121"/>
      <c r="C3" s="121"/>
      <c r="D3" s="121"/>
      <c r="E3" s="121"/>
      <c r="F3" s="121"/>
      <c r="G3" s="121"/>
      <c r="H3" s="121"/>
    </row>
    <row r="4" spans="1:8" s="91" customFormat="1" ht="99.75" customHeight="1" x14ac:dyDescent="0.4">
      <c r="A4" s="121" t="s">
        <v>178</v>
      </c>
      <c r="B4" s="121"/>
      <c r="C4" s="121"/>
      <c r="D4" s="121"/>
      <c r="E4" s="121"/>
      <c r="F4" s="121"/>
      <c r="G4" s="121"/>
      <c r="H4" s="121"/>
    </row>
    <row r="5" spans="1:8" s="91" customFormat="1" ht="53.1" customHeight="1" x14ac:dyDescent="0.4">
      <c r="A5" s="121" t="s">
        <v>123</v>
      </c>
      <c r="B5" s="121"/>
      <c r="C5" s="121"/>
      <c r="D5" s="121"/>
      <c r="E5" s="121"/>
      <c r="F5" s="121"/>
      <c r="G5" s="121"/>
      <c r="H5" s="121"/>
    </row>
    <row r="6" spans="1:8" s="91" customFormat="1" ht="35.1" customHeight="1" x14ac:dyDescent="0.4">
      <c r="A6" s="121" t="s">
        <v>124</v>
      </c>
      <c r="B6" s="121"/>
      <c r="C6" s="121"/>
      <c r="D6" s="121"/>
      <c r="E6" s="121"/>
      <c r="F6" s="121"/>
      <c r="G6" s="121"/>
      <c r="H6" s="121"/>
    </row>
    <row r="7" spans="1:8" s="91" customFormat="1" ht="88.35" customHeight="1" x14ac:dyDescent="0.4">
      <c r="A7" s="121" t="s">
        <v>125</v>
      </c>
      <c r="B7" s="121"/>
      <c r="C7" s="121"/>
      <c r="D7" s="121"/>
      <c r="E7" s="121"/>
      <c r="F7" s="121"/>
      <c r="G7" s="121"/>
      <c r="H7" s="121"/>
    </row>
    <row r="8" spans="1:8" s="91" customFormat="1" ht="88.35" customHeight="1" x14ac:dyDescent="0.4">
      <c r="A8" s="121" t="s">
        <v>126</v>
      </c>
      <c r="B8" s="121"/>
      <c r="C8" s="121"/>
      <c r="D8" s="121"/>
      <c r="E8" s="121"/>
      <c r="F8" s="121"/>
      <c r="G8" s="121"/>
      <c r="H8" s="121"/>
    </row>
    <row r="9" spans="1:8" s="91" customFormat="1" ht="70.349999999999994" customHeight="1" x14ac:dyDescent="0.4">
      <c r="A9" s="121" t="s">
        <v>179</v>
      </c>
      <c r="B9" s="121"/>
      <c r="C9" s="121"/>
      <c r="D9" s="121"/>
      <c r="E9" s="121"/>
      <c r="F9" s="121"/>
      <c r="G9" s="121"/>
      <c r="H9" s="121"/>
    </row>
    <row r="10" spans="1:8" s="91" customFormat="1" ht="53.1" customHeight="1" x14ac:dyDescent="0.4">
      <c r="A10" s="121" t="s">
        <v>127</v>
      </c>
      <c r="B10" s="121"/>
      <c r="C10" s="121"/>
      <c r="D10" s="121"/>
      <c r="E10" s="121"/>
      <c r="F10" s="121"/>
      <c r="G10" s="121"/>
      <c r="H10" s="121"/>
    </row>
    <row r="11" spans="1:8" s="91" customFormat="1" ht="122.75" customHeight="1" x14ac:dyDescent="0.4">
      <c r="A11" s="122" t="s">
        <v>180</v>
      </c>
      <c r="B11" s="121"/>
      <c r="C11" s="121"/>
      <c r="D11" s="121"/>
      <c r="E11" s="121"/>
      <c r="F11" s="121"/>
      <c r="G11" s="121"/>
      <c r="H11" s="121"/>
    </row>
    <row r="12" spans="1:8" s="91" customFormat="1" ht="35.1" customHeight="1" x14ac:dyDescent="0.4">
      <c r="A12" s="121" t="s">
        <v>128</v>
      </c>
      <c r="B12" s="121"/>
      <c r="C12" s="121"/>
      <c r="D12" s="121"/>
      <c r="E12" s="121"/>
      <c r="F12" s="121"/>
      <c r="G12" s="121"/>
      <c r="H12" s="121"/>
    </row>
    <row r="13" spans="1:8" s="91" customFormat="1" ht="97.35" customHeight="1" x14ac:dyDescent="0.4">
      <c r="A13" s="121" t="s">
        <v>129</v>
      </c>
      <c r="B13" s="121"/>
      <c r="C13" s="121"/>
      <c r="D13" s="121"/>
      <c r="E13" s="121"/>
      <c r="F13" s="121"/>
      <c r="G13" s="121"/>
      <c r="H13" s="121"/>
    </row>
    <row r="14" spans="1:8" s="91" customFormat="1" ht="97.35" customHeight="1" x14ac:dyDescent="0.4">
      <c r="A14" s="121" t="s">
        <v>130</v>
      </c>
      <c r="B14" s="121"/>
      <c r="C14" s="121"/>
      <c r="D14" s="121"/>
      <c r="E14" s="121"/>
      <c r="F14" s="121"/>
      <c r="G14" s="121"/>
      <c r="H14" s="121"/>
    </row>
    <row r="15" spans="1:8" s="91" customFormat="1" ht="20.100000000000001" customHeight="1" x14ac:dyDescent="0.4">
      <c r="A15" s="121" t="s">
        <v>131</v>
      </c>
      <c r="B15" s="121"/>
      <c r="C15" s="121"/>
      <c r="D15" s="121"/>
      <c r="E15" s="121"/>
      <c r="F15" s="121"/>
      <c r="G15" s="121"/>
      <c r="H15" s="121"/>
    </row>
    <row r="16" spans="1:8" x14ac:dyDescent="0.4">
      <c r="A16" s="120"/>
      <c r="B16" s="120"/>
      <c r="C16" s="120"/>
      <c r="D16" s="120"/>
      <c r="E16" s="120"/>
      <c r="F16" s="120"/>
      <c r="G16" s="120"/>
      <c r="H16" s="120"/>
    </row>
    <row r="17" spans="1:8" x14ac:dyDescent="0.4">
      <c r="A17" s="120"/>
      <c r="B17" s="120"/>
      <c r="C17" s="120"/>
      <c r="D17" s="120"/>
      <c r="E17" s="120"/>
      <c r="F17" s="120"/>
      <c r="G17" s="120"/>
      <c r="H17" s="120"/>
    </row>
    <row r="18" spans="1:8" x14ac:dyDescent="0.4">
      <c r="A18" s="120"/>
      <c r="B18" s="120"/>
      <c r="C18" s="120"/>
      <c r="D18" s="120"/>
      <c r="E18" s="120"/>
      <c r="F18" s="120"/>
      <c r="G18" s="120"/>
      <c r="H18" s="120"/>
    </row>
    <row r="19" spans="1:8" x14ac:dyDescent="0.4">
      <c r="A19" s="120"/>
      <c r="B19" s="120"/>
      <c r="C19" s="120"/>
      <c r="D19" s="120"/>
      <c r="E19" s="120"/>
      <c r="F19" s="120"/>
      <c r="G19" s="120"/>
      <c r="H19" s="120"/>
    </row>
    <row r="20" spans="1:8" x14ac:dyDescent="0.4">
      <c r="A20" s="120"/>
      <c r="B20" s="120"/>
      <c r="C20" s="120"/>
      <c r="D20" s="120"/>
      <c r="E20" s="120"/>
      <c r="F20" s="120"/>
      <c r="G20" s="120"/>
      <c r="H20" s="120"/>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A23D5-2A34-429F-8A5D-511177BA6652}">
  <dimension ref="A1:I53"/>
  <sheetViews>
    <sheetView workbookViewId="0">
      <selection activeCell="N46" sqref="N46"/>
    </sheetView>
  </sheetViews>
  <sheetFormatPr baseColWidth="10" defaultColWidth="10.640625" defaultRowHeight="13.9" x14ac:dyDescent="0.4"/>
  <cols>
    <col min="1" max="16384" width="10.640625" style="80"/>
  </cols>
  <sheetData>
    <row r="1" spans="1:9" x14ac:dyDescent="0.4">
      <c r="A1" s="93"/>
      <c r="B1" s="93"/>
      <c r="C1" s="93"/>
      <c r="D1" s="93"/>
      <c r="E1" s="93"/>
      <c r="F1" s="93"/>
      <c r="G1" s="93"/>
      <c r="H1" s="93"/>
      <c r="I1" s="93"/>
    </row>
    <row r="2" spans="1:9" x14ac:dyDescent="0.4">
      <c r="A2" s="93"/>
      <c r="B2" s="93"/>
      <c r="C2" s="93"/>
      <c r="D2" s="93"/>
      <c r="E2" s="93"/>
      <c r="F2" s="93"/>
      <c r="G2" s="93"/>
      <c r="H2" s="93"/>
      <c r="I2" s="93"/>
    </row>
    <row r="3" spans="1:9" x14ac:dyDescent="0.4">
      <c r="A3" s="93"/>
      <c r="B3" s="93"/>
      <c r="C3" s="93"/>
      <c r="D3" s="93"/>
      <c r="E3" s="93"/>
      <c r="F3" s="93"/>
      <c r="G3" s="93"/>
      <c r="H3" s="93"/>
      <c r="I3" s="93"/>
    </row>
    <row r="4" spans="1:9" x14ac:dyDescent="0.4">
      <c r="A4" s="93"/>
      <c r="B4" s="93"/>
      <c r="C4" s="93"/>
      <c r="D4" s="93"/>
      <c r="E4" s="93"/>
      <c r="F4" s="93"/>
      <c r="G4" s="93"/>
      <c r="H4" s="93"/>
      <c r="I4" s="93"/>
    </row>
    <row r="5" spans="1:9" x14ac:dyDescent="0.4">
      <c r="A5" s="93"/>
      <c r="B5" s="93"/>
      <c r="C5" s="93"/>
      <c r="D5" s="93"/>
      <c r="E5" s="93"/>
      <c r="F5" s="93"/>
      <c r="G5" s="93"/>
      <c r="H5" s="93"/>
      <c r="I5" s="93"/>
    </row>
    <row r="6" spans="1:9" x14ac:dyDescent="0.4">
      <c r="A6" s="93"/>
      <c r="B6" s="93"/>
      <c r="C6" s="93"/>
      <c r="D6" s="93"/>
      <c r="E6" s="93"/>
      <c r="F6" s="93"/>
      <c r="G6" s="93"/>
      <c r="H6" s="93"/>
      <c r="I6" s="93"/>
    </row>
    <row r="7" spans="1:9" x14ac:dyDescent="0.4">
      <c r="A7" s="93"/>
      <c r="B7" s="93"/>
      <c r="C7" s="93"/>
      <c r="D7" s="93"/>
      <c r="E7" s="93"/>
      <c r="F7" s="93"/>
      <c r="G7" s="93"/>
      <c r="H7" s="93"/>
      <c r="I7" s="93"/>
    </row>
    <row r="8" spans="1:9" x14ac:dyDescent="0.4">
      <c r="A8" s="93"/>
      <c r="B8" s="93"/>
      <c r="C8" s="93"/>
      <c r="D8" s="93"/>
      <c r="E8" s="93"/>
      <c r="F8" s="93"/>
      <c r="G8" s="93"/>
      <c r="H8" s="93"/>
      <c r="I8" s="93"/>
    </row>
    <row r="9" spans="1:9" x14ac:dyDescent="0.4">
      <c r="A9" s="93"/>
      <c r="B9" s="93"/>
      <c r="C9" s="93"/>
      <c r="D9" s="93"/>
      <c r="E9" s="93"/>
      <c r="F9" s="93"/>
      <c r="G9" s="93"/>
      <c r="H9" s="93"/>
      <c r="I9" s="93"/>
    </row>
    <row r="10" spans="1:9" x14ac:dyDescent="0.4">
      <c r="A10" s="93"/>
      <c r="B10" s="93"/>
      <c r="C10" s="93"/>
      <c r="D10" s="93"/>
      <c r="E10" s="93"/>
      <c r="F10" s="93"/>
      <c r="G10" s="93"/>
      <c r="H10" s="93"/>
      <c r="I10" s="93"/>
    </row>
    <row r="11" spans="1:9" x14ac:dyDescent="0.4">
      <c r="A11" s="93"/>
      <c r="B11" s="93"/>
      <c r="C11" s="93"/>
      <c r="D11" s="93"/>
      <c r="E11" s="93"/>
      <c r="F11" s="93"/>
      <c r="G11" s="93"/>
      <c r="H11" s="93"/>
      <c r="I11" s="93"/>
    </row>
    <row r="12" spans="1:9" x14ac:dyDescent="0.4">
      <c r="A12" s="93"/>
      <c r="B12" s="93"/>
      <c r="C12" s="93"/>
      <c r="D12" s="93"/>
      <c r="E12" s="93"/>
      <c r="F12" s="93"/>
      <c r="G12" s="93"/>
      <c r="H12" s="93"/>
      <c r="I12" s="93"/>
    </row>
    <row r="13" spans="1:9" x14ac:dyDescent="0.4">
      <c r="A13" s="93"/>
      <c r="B13" s="93"/>
      <c r="C13" s="93"/>
      <c r="D13" s="93"/>
      <c r="E13" s="93"/>
      <c r="F13" s="93"/>
      <c r="G13" s="93"/>
      <c r="H13" s="93"/>
      <c r="I13" s="93"/>
    </row>
    <row r="14" spans="1:9" x14ac:dyDescent="0.4">
      <c r="A14" s="93"/>
      <c r="B14" s="93"/>
      <c r="C14" s="93"/>
      <c r="D14" s="93"/>
      <c r="E14" s="93"/>
      <c r="F14" s="93"/>
      <c r="G14" s="93"/>
      <c r="H14" s="93"/>
      <c r="I14" s="93"/>
    </row>
    <row r="15" spans="1:9" x14ac:dyDescent="0.4">
      <c r="A15" s="93"/>
      <c r="B15" s="93"/>
      <c r="C15" s="93"/>
      <c r="D15" s="93"/>
      <c r="E15" s="93"/>
      <c r="F15" s="93"/>
      <c r="G15" s="93"/>
      <c r="H15" s="93"/>
      <c r="I15" s="93"/>
    </row>
    <row r="16" spans="1:9" x14ac:dyDescent="0.4">
      <c r="A16" s="93"/>
      <c r="B16" s="93"/>
      <c r="C16" s="93"/>
      <c r="D16" s="93"/>
      <c r="E16" s="93"/>
      <c r="F16" s="93"/>
      <c r="G16" s="93"/>
      <c r="H16" s="93"/>
      <c r="I16" s="93"/>
    </row>
    <row r="17" spans="1:9" x14ac:dyDescent="0.4">
      <c r="A17" s="93"/>
      <c r="B17" s="93"/>
      <c r="C17" s="93"/>
      <c r="D17" s="93"/>
      <c r="E17" s="93"/>
      <c r="F17" s="93"/>
      <c r="G17" s="93"/>
      <c r="H17" s="93"/>
      <c r="I17" s="93"/>
    </row>
    <row r="18" spans="1:9" x14ac:dyDescent="0.4">
      <c r="A18" s="93"/>
      <c r="B18" s="93"/>
      <c r="C18" s="93"/>
      <c r="D18" s="93"/>
      <c r="E18" s="93"/>
      <c r="F18" s="93"/>
      <c r="G18" s="93"/>
      <c r="H18" s="93"/>
      <c r="I18" s="93"/>
    </row>
    <row r="19" spans="1:9" x14ac:dyDescent="0.4">
      <c r="A19" s="93"/>
      <c r="B19" s="93"/>
      <c r="C19" s="93"/>
      <c r="D19" s="93"/>
      <c r="E19" s="93"/>
      <c r="F19" s="93"/>
      <c r="G19" s="93"/>
      <c r="H19" s="93"/>
      <c r="I19" s="93"/>
    </row>
    <row r="20" spans="1:9" x14ac:dyDescent="0.4">
      <c r="A20" s="93"/>
      <c r="B20" s="93"/>
      <c r="C20" s="93"/>
      <c r="D20" s="93"/>
      <c r="E20" s="93"/>
      <c r="F20" s="93"/>
      <c r="G20" s="93"/>
      <c r="H20" s="93"/>
      <c r="I20" s="93"/>
    </row>
    <row r="21" spans="1:9" x14ac:dyDescent="0.4">
      <c r="A21" s="93"/>
      <c r="B21" s="93"/>
      <c r="C21" s="93"/>
      <c r="D21" s="93"/>
      <c r="E21" s="93"/>
      <c r="F21" s="93"/>
      <c r="G21" s="93"/>
      <c r="H21" s="93"/>
      <c r="I21" s="93"/>
    </row>
    <row r="22" spans="1:9" x14ac:dyDescent="0.4">
      <c r="A22" s="93"/>
      <c r="B22" s="93"/>
      <c r="C22" s="93"/>
      <c r="D22" s="93"/>
      <c r="E22" s="93"/>
      <c r="F22" s="93"/>
      <c r="G22" s="93"/>
      <c r="H22" s="93"/>
      <c r="I22" s="93"/>
    </row>
    <row r="23" spans="1:9" x14ac:dyDescent="0.4">
      <c r="A23" s="93"/>
      <c r="B23" s="93"/>
      <c r="C23" s="93"/>
      <c r="D23" s="93"/>
      <c r="E23" s="93"/>
      <c r="F23" s="93"/>
      <c r="G23" s="93"/>
      <c r="H23" s="93"/>
      <c r="I23" s="93"/>
    </row>
    <row r="24" spans="1:9" x14ac:dyDescent="0.4">
      <c r="A24" s="93"/>
      <c r="B24" s="93"/>
      <c r="C24" s="93"/>
      <c r="D24" s="93"/>
      <c r="E24" s="93"/>
      <c r="F24" s="93"/>
      <c r="G24" s="93"/>
      <c r="H24" s="93"/>
      <c r="I24" s="93"/>
    </row>
    <row r="25" spans="1:9" x14ac:dyDescent="0.4">
      <c r="A25" s="93"/>
      <c r="B25" s="93"/>
      <c r="C25" s="93"/>
      <c r="D25" s="93"/>
      <c r="E25" s="93"/>
      <c r="F25" s="93"/>
      <c r="G25" s="93"/>
      <c r="H25" s="93"/>
      <c r="I25" s="93"/>
    </row>
    <row r="26" spans="1:9" x14ac:dyDescent="0.4">
      <c r="A26" s="93"/>
      <c r="B26" s="93"/>
      <c r="C26" s="93"/>
      <c r="D26" s="93"/>
      <c r="E26" s="93"/>
      <c r="F26" s="93"/>
      <c r="G26" s="93"/>
      <c r="H26" s="93"/>
      <c r="I26" s="93"/>
    </row>
    <row r="27" spans="1:9" x14ac:dyDescent="0.4">
      <c r="A27" s="93"/>
      <c r="B27" s="93"/>
      <c r="C27" s="93"/>
      <c r="D27" s="93"/>
      <c r="E27" s="93"/>
      <c r="F27" s="93"/>
      <c r="G27" s="93"/>
      <c r="H27" s="93"/>
      <c r="I27" s="93"/>
    </row>
    <row r="28" spans="1:9" x14ac:dyDescent="0.4">
      <c r="A28" s="93"/>
      <c r="B28" s="93"/>
      <c r="C28" s="93"/>
      <c r="D28" s="93"/>
      <c r="E28" s="93"/>
      <c r="F28" s="93"/>
      <c r="G28" s="93"/>
      <c r="H28" s="93"/>
      <c r="I28" s="93"/>
    </row>
    <row r="29" spans="1:9" x14ac:dyDescent="0.4">
      <c r="A29" s="93"/>
      <c r="B29" s="93"/>
      <c r="C29" s="93"/>
      <c r="D29" s="93"/>
      <c r="E29" s="93"/>
      <c r="F29" s="93"/>
      <c r="G29" s="93"/>
      <c r="H29" s="93"/>
      <c r="I29" s="93"/>
    </row>
    <row r="30" spans="1:9" x14ac:dyDescent="0.4">
      <c r="A30" s="93"/>
      <c r="B30" s="93"/>
      <c r="C30" s="93"/>
      <c r="D30" s="93"/>
      <c r="E30" s="93"/>
      <c r="F30" s="93"/>
      <c r="G30" s="93"/>
      <c r="H30" s="93"/>
      <c r="I30" s="93"/>
    </row>
    <row r="31" spans="1:9" x14ac:dyDescent="0.4">
      <c r="A31" s="93"/>
      <c r="B31" s="93"/>
      <c r="C31" s="93"/>
      <c r="D31" s="93"/>
      <c r="E31" s="93"/>
      <c r="F31" s="93"/>
      <c r="G31" s="93"/>
      <c r="H31" s="93"/>
      <c r="I31" s="93"/>
    </row>
    <row r="32" spans="1:9" x14ac:dyDescent="0.4">
      <c r="A32" s="93"/>
      <c r="B32" s="93"/>
      <c r="C32" s="93"/>
      <c r="D32" s="93"/>
      <c r="E32" s="93"/>
      <c r="F32" s="93"/>
      <c r="G32" s="93"/>
      <c r="H32" s="93"/>
      <c r="I32" s="93"/>
    </row>
    <row r="33" spans="1:9" x14ac:dyDescent="0.4">
      <c r="A33" s="93"/>
      <c r="B33" s="93"/>
      <c r="C33" s="93"/>
      <c r="D33" s="93"/>
      <c r="E33" s="93"/>
      <c r="F33" s="93"/>
      <c r="G33" s="93"/>
      <c r="H33" s="93"/>
      <c r="I33" s="93"/>
    </row>
    <row r="34" spans="1:9" x14ac:dyDescent="0.4">
      <c r="A34" s="93"/>
      <c r="B34" s="93"/>
      <c r="C34" s="93"/>
      <c r="D34" s="93"/>
      <c r="E34" s="93"/>
      <c r="F34" s="93"/>
      <c r="G34" s="93"/>
      <c r="H34" s="93"/>
      <c r="I34" s="93"/>
    </row>
    <row r="35" spans="1:9" x14ac:dyDescent="0.4">
      <c r="A35" s="93"/>
      <c r="B35" s="93"/>
      <c r="C35" s="93"/>
      <c r="D35" s="93"/>
      <c r="E35" s="93"/>
      <c r="F35" s="93"/>
      <c r="G35" s="93"/>
      <c r="H35" s="93"/>
      <c r="I35" s="93"/>
    </row>
    <row r="36" spans="1:9" x14ac:dyDescent="0.4">
      <c r="A36" s="93"/>
      <c r="B36" s="93"/>
      <c r="C36" s="93"/>
      <c r="D36" s="93"/>
      <c r="E36" s="93"/>
      <c r="F36" s="93"/>
      <c r="G36" s="93"/>
      <c r="H36" s="93"/>
      <c r="I36" s="93"/>
    </row>
    <row r="37" spans="1:9" x14ac:dyDescent="0.4">
      <c r="A37" s="93"/>
      <c r="B37" s="93"/>
      <c r="C37" s="93"/>
      <c r="D37" s="93"/>
      <c r="E37" s="93"/>
      <c r="F37" s="93"/>
      <c r="G37" s="93"/>
      <c r="H37" s="93"/>
      <c r="I37" s="93"/>
    </row>
    <row r="38" spans="1:9" x14ac:dyDescent="0.4">
      <c r="A38" s="93"/>
      <c r="B38" s="93"/>
      <c r="C38" s="93"/>
      <c r="D38" s="93"/>
      <c r="E38" s="93"/>
      <c r="F38" s="93"/>
      <c r="G38" s="93"/>
      <c r="H38" s="93"/>
      <c r="I38" s="93"/>
    </row>
    <row r="39" spans="1:9" x14ac:dyDescent="0.4">
      <c r="A39" s="93"/>
      <c r="B39" s="93"/>
      <c r="C39" s="93"/>
      <c r="D39" s="93"/>
      <c r="E39" s="93"/>
      <c r="F39" s="93"/>
      <c r="G39" s="93"/>
      <c r="H39" s="93"/>
      <c r="I39" s="93"/>
    </row>
    <row r="40" spans="1:9" x14ac:dyDescent="0.4">
      <c r="A40" s="93"/>
      <c r="B40" s="93"/>
      <c r="C40" s="93"/>
      <c r="D40" s="93"/>
      <c r="E40" s="93"/>
      <c r="F40" s="93"/>
      <c r="G40" s="93"/>
      <c r="H40" s="93"/>
      <c r="I40" s="93"/>
    </row>
    <row r="41" spans="1:9" x14ac:dyDescent="0.4">
      <c r="A41" s="93"/>
      <c r="B41" s="93"/>
      <c r="C41" s="93"/>
      <c r="D41" s="93"/>
      <c r="E41" s="93"/>
      <c r="F41" s="93"/>
      <c r="G41" s="93"/>
      <c r="H41" s="93"/>
      <c r="I41" s="93"/>
    </row>
    <row r="42" spans="1:9" x14ac:dyDescent="0.4">
      <c r="A42" s="93"/>
      <c r="B42" s="93"/>
      <c r="C42" s="93"/>
      <c r="D42" s="93"/>
      <c r="E42" s="93"/>
      <c r="F42" s="93"/>
      <c r="G42" s="93"/>
      <c r="H42" s="93"/>
      <c r="I42" s="93"/>
    </row>
    <row r="43" spans="1:9" x14ac:dyDescent="0.4">
      <c r="A43" s="93"/>
      <c r="B43" s="93"/>
      <c r="C43" s="93"/>
      <c r="D43" s="93"/>
      <c r="E43" s="93"/>
      <c r="F43" s="93"/>
      <c r="G43" s="93"/>
      <c r="H43" s="93"/>
      <c r="I43" s="93"/>
    </row>
    <row r="44" spans="1:9" x14ac:dyDescent="0.4">
      <c r="A44" s="93"/>
      <c r="B44" s="93"/>
      <c r="C44" s="93"/>
      <c r="D44" s="93"/>
      <c r="E44" s="93"/>
      <c r="F44" s="93"/>
      <c r="G44" s="93"/>
      <c r="H44" s="93"/>
      <c r="I44" s="93"/>
    </row>
    <row r="45" spans="1:9" x14ac:dyDescent="0.4">
      <c r="A45" s="93"/>
      <c r="B45" s="93"/>
      <c r="C45" s="93"/>
      <c r="D45" s="93"/>
      <c r="E45" s="93"/>
      <c r="F45" s="93"/>
      <c r="G45" s="93"/>
      <c r="H45" s="93"/>
      <c r="I45" s="93"/>
    </row>
    <row r="46" spans="1:9" x14ac:dyDescent="0.4">
      <c r="A46" s="93"/>
      <c r="B46" s="93"/>
      <c r="C46" s="93"/>
      <c r="D46" s="93"/>
      <c r="E46" s="93"/>
      <c r="F46" s="93"/>
      <c r="G46" s="93"/>
      <c r="H46" s="93"/>
      <c r="I46" s="93"/>
    </row>
    <row r="47" spans="1:9" x14ac:dyDescent="0.4">
      <c r="A47" s="93"/>
      <c r="B47" s="93"/>
      <c r="C47" s="93"/>
      <c r="D47" s="93"/>
      <c r="E47" s="93"/>
      <c r="F47" s="93"/>
      <c r="G47" s="93"/>
      <c r="H47" s="93"/>
      <c r="I47" s="93"/>
    </row>
    <row r="48" spans="1:9" x14ac:dyDescent="0.4">
      <c r="A48" s="93"/>
      <c r="B48" s="93"/>
      <c r="C48" s="93"/>
      <c r="D48" s="93"/>
      <c r="E48" s="93"/>
      <c r="F48" s="93"/>
      <c r="G48" s="93"/>
      <c r="H48" s="93"/>
      <c r="I48" s="93"/>
    </row>
    <row r="49" spans="1:9" x14ac:dyDescent="0.4">
      <c r="A49" s="94" t="s">
        <v>181</v>
      </c>
      <c r="B49" s="94"/>
      <c r="C49" s="94"/>
      <c r="D49" s="94"/>
      <c r="E49" s="94"/>
      <c r="F49" s="93"/>
      <c r="G49" s="93"/>
      <c r="H49" s="93"/>
      <c r="I49" s="93"/>
    </row>
    <row r="50" spans="1:9" x14ac:dyDescent="0.4">
      <c r="A50" s="94" t="s">
        <v>182</v>
      </c>
      <c r="B50" s="94"/>
      <c r="C50" s="94"/>
      <c r="D50" s="94"/>
      <c r="E50" s="94"/>
      <c r="F50" s="93"/>
      <c r="G50" s="93"/>
      <c r="H50" s="93"/>
      <c r="I50" s="93"/>
    </row>
    <row r="51" spans="1:9" x14ac:dyDescent="0.4">
      <c r="A51" s="78" t="s">
        <v>183</v>
      </c>
      <c r="B51" s="93"/>
      <c r="C51" s="93"/>
      <c r="D51" s="93"/>
      <c r="E51" s="93"/>
      <c r="F51" s="93"/>
      <c r="G51" s="93"/>
      <c r="H51" s="93"/>
      <c r="I51" s="93"/>
    </row>
    <row r="52" spans="1:9" x14ac:dyDescent="0.4">
      <c r="A52" s="93"/>
      <c r="B52" s="93"/>
      <c r="C52" s="93"/>
      <c r="D52" s="93"/>
      <c r="E52" s="93"/>
      <c r="F52" s="93"/>
      <c r="G52" s="93"/>
      <c r="H52" s="93"/>
      <c r="I52" s="93"/>
    </row>
    <row r="53" spans="1:9" x14ac:dyDescent="0.4">
      <c r="A53" s="93"/>
      <c r="B53" s="93"/>
      <c r="C53" s="93"/>
      <c r="D53" s="93"/>
      <c r="E53" s="93"/>
      <c r="F53" s="93"/>
      <c r="G53" s="93"/>
      <c r="H53" s="93"/>
      <c r="I53" s="93"/>
    </row>
  </sheetData>
  <sheetProtection algorithmName="SHA-512" hashValue="K7k/n8SG9bmyXyIh+PFquQ/3NmJLmhRkIRcOSacaKajmd//RY3zoBstO3w0rlVQfp1Zoka/LUlQLli/vn+sM7Q==" saltValue="5w+x8QslpKDvRF50gwX5tw==" spinCount="100000" sheet="1" objects="1" scenarios="1"/>
  <hyperlinks>
    <hyperlink ref="A51" r:id="rId1" xr:uid="{F6006377-A159-4835-8BE5-56ECA441CE9F}"/>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5" defaultRowHeight="13.9" x14ac:dyDescent="0.4"/>
  <cols>
    <col min="1" max="1" width="25.140625" style="17" bestFit="1" customWidth="1"/>
    <col min="2" max="2" width="39" style="17" customWidth="1"/>
    <col min="3" max="16384" width="11.5" style="17"/>
  </cols>
  <sheetData>
    <row r="1" spans="1:7" ht="20.100000000000001" customHeight="1" x14ac:dyDescent="0.4">
      <c r="A1" s="16" t="s">
        <v>42</v>
      </c>
      <c r="C1" s="18" t="s">
        <v>43</v>
      </c>
    </row>
    <row r="2" spans="1:7" ht="20.100000000000001" customHeight="1" x14ac:dyDescent="0.4">
      <c r="A2" s="17" t="s">
        <v>44</v>
      </c>
      <c r="B2" s="169"/>
      <c r="C2" s="17" t="s">
        <v>44</v>
      </c>
    </row>
    <row r="3" spans="1:7" ht="20.100000000000001" customHeight="1" x14ac:dyDescent="0.4">
      <c r="A3" s="17" t="s">
        <v>45</v>
      </c>
      <c r="B3" s="28"/>
      <c r="C3" s="17" t="s">
        <v>46</v>
      </c>
    </row>
    <row r="4" spans="1:7" ht="20.100000000000001" customHeight="1" x14ac:dyDescent="0.4">
      <c r="A4" s="17" t="s">
        <v>47</v>
      </c>
      <c r="B4" s="169"/>
      <c r="C4" s="17" t="s">
        <v>48</v>
      </c>
    </row>
    <row r="5" spans="1:7" ht="10.050000000000001" customHeight="1" x14ac:dyDescent="0.4"/>
    <row r="6" spans="1:7" ht="60" customHeight="1" x14ac:dyDescent="0.4">
      <c r="A6" s="127" t="s">
        <v>184</v>
      </c>
      <c r="B6" s="128"/>
      <c r="C6" s="128"/>
      <c r="D6" s="128"/>
      <c r="E6" s="128"/>
      <c r="F6" s="128"/>
      <c r="G6" s="128"/>
    </row>
    <row r="7" spans="1:7" ht="14.95" customHeight="1" x14ac:dyDescent="0.4">
      <c r="A7" s="95"/>
      <c r="B7" s="95"/>
      <c r="C7" s="95"/>
      <c r="D7" s="95"/>
      <c r="E7" s="95"/>
      <c r="F7" s="95"/>
      <c r="G7" s="95"/>
    </row>
    <row r="8" spans="1:7" ht="60" customHeight="1" x14ac:dyDescent="0.4">
      <c r="A8" s="127" t="s">
        <v>185</v>
      </c>
      <c r="B8" s="128"/>
      <c r="C8" s="128"/>
      <c r="D8" s="128"/>
      <c r="E8" s="128"/>
      <c r="F8" s="128"/>
      <c r="G8" s="128"/>
    </row>
    <row r="9" spans="1:7" ht="10.050000000000001" customHeight="1" x14ac:dyDescent="0.4">
      <c r="A9" s="19"/>
    </row>
    <row r="10" spans="1:7" ht="35" customHeight="1" x14ac:dyDescent="0.4">
      <c r="A10" s="124" t="s">
        <v>186</v>
      </c>
      <c r="B10" s="124"/>
      <c r="C10" s="124"/>
      <c r="D10" s="124"/>
      <c r="E10" s="124"/>
      <c r="F10" s="124"/>
      <c r="G10" s="124"/>
    </row>
    <row r="11" spans="1:7" ht="75" customHeight="1" x14ac:dyDescent="0.4">
      <c r="A11" s="129" t="s">
        <v>187</v>
      </c>
      <c r="B11" s="129"/>
      <c r="C11" s="129"/>
      <c r="D11" s="129"/>
      <c r="E11" s="129"/>
      <c r="F11" s="129"/>
      <c r="G11" s="129"/>
    </row>
    <row r="12" spans="1:7" ht="35" customHeight="1" x14ac:dyDescent="0.4">
      <c r="A12" s="124" t="s">
        <v>75</v>
      </c>
      <c r="B12" s="124"/>
      <c r="C12" s="125" t="s">
        <v>76</v>
      </c>
      <c r="D12" s="125"/>
      <c r="E12" s="125"/>
      <c r="F12" s="125"/>
      <c r="G12" s="96"/>
    </row>
    <row r="13" spans="1:7" ht="10.050000000000001" customHeight="1" x14ac:dyDescent="0.4">
      <c r="A13" s="26"/>
      <c r="B13" s="26"/>
      <c r="C13" s="27"/>
      <c r="D13" s="27"/>
      <c r="E13" s="27"/>
      <c r="F13" s="27"/>
      <c r="G13" s="27"/>
    </row>
    <row r="14" spans="1:7" ht="10.050000000000001" customHeight="1" x14ac:dyDescent="0.4"/>
    <row r="15" spans="1:7" x14ac:dyDescent="0.4">
      <c r="A15" s="17" t="s">
        <v>54</v>
      </c>
      <c r="B15" s="28"/>
      <c r="C15" s="126" t="s">
        <v>67</v>
      </c>
      <c r="D15" s="126"/>
      <c r="E15" s="126"/>
    </row>
    <row r="16" spans="1:7" x14ac:dyDescent="0.4">
      <c r="A16" s="17" t="s">
        <v>55</v>
      </c>
      <c r="B16" s="19" t="str">
        <f>IF(ISBLANK(B15),"",IF(B3=B15,"Kontrolle erfolgreich - check ok","FEHLER - ERROR"))</f>
        <v/>
      </c>
      <c r="C16" s="17" t="s">
        <v>68</v>
      </c>
    </row>
    <row r="17" spans="2:2" x14ac:dyDescent="0.4">
      <c r="B17" s="19" t="str">
        <f>IF(ISBLANK(B15),"",IF(ISERROR(FIND("@",B15,1)),"keine gültige eMail-Adresse",IF((VALUE(FIND("@",B15,1))&gt;1),"","keine gültige eMail-Adresse!")))</f>
        <v/>
      </c>
    </row>
    <row r="18" spans="2:2" x14ac:dyDescent="0.4">
      <c r="B18" s="19" t="str">
        <f>IF(ISBLANK(B15),"",IF(ISERROR(FIND("@",B15,1)),"no valid eMail-adress",IF((VALUE(FIND("@",B15,1))&gt;1),"","no valid eMail-address!")))</f>
        <v/>
      </c>
    </row>
    <row r="19" spans="2:2" x14ac:dyDescent="0.4">
      <c r="B19" s="17" t="str">
        <f>IF(ISBLANK(B15),"",IF(ISERROR(FIND("; ",B15,1)),"",IF((VALUE(FIND("; ",B15,1))&gt;8),"","Achtung - die zweite eMail-Adresse wurde nicht korrekt eingegeben")))</f>
        <v/>
      </c>
    </row>
  </sheetData>
  <sheetProtection algorithmName="SHA-512" hashValue="dTSkyKUBRp2T+HXq6lAQJaY1OV7E9/LwLOztLRI2GV29AWIp7HvxxfbgYxSSCMFZmH9MC3SnZxX8Q7fL6qU5iQ==" saltValue="oJGeJW8cFkSnTVkzs/XUV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9"/>
  <sheetViews>
    <sheetView workbookViewId="0">
      <selection activeCell="B11" sqref="B11"/>
    </sheetView>
  </sheetViews>
  <sheetFormatPr baseColWidth="10" defaultRowHeight="13.9" x14ac:dyDescent="0.4"/>
  <cols>
    <col min="1" max="1" width="39.5" bestFit="1" customWidth="1"/>
    <col min="2" max="2" width="33.140625" bestFit="1" customWidth="1"/>
  </cols>
  <sheetData>
    <row r="1" spans="1:7" x14ac:dyDescent="0.4">
      <c r="A1" t="s">
        <v>10</v>
      </c>
      <c r="B1" s="3" t="str">
        <f>IF(ISNUMBER(VALUE(Ergebnisse!G1)),IF(VALUE(Ergebnisse!G1)&gt;0,VALUE(Ergebnisse!G1),""),"")</f>
        <v/>
      </c>
      <c r="D1" t="s">
        <v>17</v>
      </c>
    </row>
    <row r="2" spans="1:7" x14ac:dyDescent="0.4">
      <c r="A2" t="s">
        <v>4</v>
      </c>
      <c r="B2" s="3" t="str">
        <f>IF(ISNUMBER(VALUE(Ergebnisse!G2)),IF(VALUE(Ergebnisse!G2)&gt;0,VALUE(Ergebnisse!G2),""),"")</f>
        <v/>
      </c>
    </row>
    <row r="3" spans="1:7" x14ac:dyDescent="0.4">
      <c r="A3" t="s">
        <v>11</v>
      </c>
      <c r="B3" s="31" t="s">
        <v>84</v>
      </c>
      <c r="D3" t="s">
        <v>16</v>
      </c>
    </row>
    <row r="4" spans="1:7" x14ac:dyDescent="0.4">
      <c r="A4" t="s">
        <v>12</v>
      </c>
      <c r="B4" s="3">
        <f>YEAR(Ergebnisse!E5)</f>
        <v>2025</v>
      </c>
      <c r="D4" s="4">
        <v>2</v>
      </c>
    </row>
    <row r="5" spans="1:7" x14ac:dyDescent="0.4">
      <c r="A5" t="s">
        <v>13</v>
      </c>
      <c r="B5" s="3" t="str">
        <f>D8</f>
        <v>N</v>
      </c>
      <c r="D5" t="str">
        <f>IF(D4=2,"N","J")</f>
        <v>N</v>
      </c>
      <c r="F5">
        <v>1</v>
      </c>
      <c r="G5" s="23" t="s">
        <v>58</v>
      </c>
    </row>
    <row r="6" spans="1:7" x14ac:dyDescent="0.4">
      <c r="A6" t="s">
        <v>33</v>
      </c>
      <c r="B6" s="3">
        <f>Ergebnisse!G3</f>
        <v>1</v>
      </c>
      <c r="F6">
        <v>2</v>
      </c>
      <c r="G6" s="23" t="s">
        <v>59</v>
      </c>
    </row>
    <row r="7" spans="1:7" x14ac:dyDescent="0.4">
      <c r="A7" t="s">
        <v>36</v>
      </c>
      <c r="B7" s="15">
        <f>Ergebnisse!E5</f>
        <v>45837</v>
      </c>
    </row>
    <row r="8" spans="1:7" x14ac:dyDescent="0.4">
      <c r="A8" t="s">
        <v>14</v>
      </c>
      <c r="B8" s="3">
        <v>17</v>
      </c>
      <c r="D8" t="str">
        <f>LEFT(D5,1)</f>
        <v>N</v>
      </c>
    </row>
    <row r="9" spans="1:7" x14ac:dyDescent="0.4">
      <c r="A9" t="s">
        <v>15</v>
      </c>
      <c r="B9" s="3">
        <v>2</v>
      </c>
    </row>
    <row r="10" spans="1:7" x14ac:dyDescent="0.4">
      <c r="A10" t="s">
        <v>190</v>
      </c>
      <c r="B10" s="97">
        <f>Kontakt!B2</f>
        <v>0</v>
      </c>
    </row>
    <row r="11" spans="1:7" x14ac:dyDescent="0.4">
      <c r="A11" t="s">
        <v>191</v>
      </c>
      <c r="B11" s="3">
        <f>IF(Kontakt!B3=Kontakt!B15,Kontakt!B3,0)</f>
        <v>0</v>
      </c>
    </row>
    <row r="12" spans="1:7" x14ac:dyDescent="0.4">
      <c r="A12" s="23" t="s">
        <v>192</v>
      </c>
      <c r="B12" s="3">
        <v>1</v>
      </c>
    </row>
    <row r="13" spans="1:7" x14ac:dyDescent="0.4">
      <c r="A13" t="s">
        <v>19</v>
      </c>
      <c r="B13" s="2" t="str">
        <f>Ergebnisse!A23</f>
        <v>Butylacetat</v>
      </c>
      <c r="C13" s="2" t="str">
        <f>Ergebnisse!B23</f>
        <v>µg/L Probe</v>
      </c>
    </row>
    <row r="14" spans="1:7" x14ac:dyDescent="0.4">
      <c r="A14" t="s">
        <v>20</v>
      </c>
      <c r="B14" s="2" t="str">
        <f>Ergebnisse!A24</f>
        <v>2-Methylbutylacetat (Summe)</v>
      </c>
      <c r="C14" s="2" t="str">
        <f>Ergebnisse!B24</f>
        <v>µg/L Probe</v>
      </c>
    </row>
    <row r="15" spans="1:7" x14ac:dyDescent="0.4">
      <c r="A15" t="s">
        <v>21</v>
      </c>
      <c r="B15" s="2" t="str">
        <f>Ergebnisse!A25</f>
        <v>R-2-Methylbutylacetat</v>
      </c>
      <c r="C15" s="2" t="str">
        <f>Ergebnisse!B25</f>
        <v>µg/L Probe</v>
      </c>
    </row>
    <row r="16" spans="1:7" x14ac:dyDescent="0.4">
      <c r="A16" t="s">
        <v>27</v>
      </c>
      <c r="B16" s="2" t="str">
        <f>Ergebnisse!A26</f>
        <v>S-2-Methylbutylacetat</v>
      </c>
      <c r="C16" s="2" t="str">
        <f>Ergebnisse!B26</f>
        <v>µg/L Probe</v>
      </c>
    </row>
    <row r="17" spans="1:3" x14ac:dyDescent="0.4">
      <c r="A17" t="s">
        <v>28</v>
      </c>
      <c r="B17" s="2" t="str">
        <f>Ergebnisse!A27</f>
        <v>Hexylacetat</v>
      </c>
      <c r="C17" s="2" t="str">
        <f>Ergebnisse!B27</f>
        <v>µg/L Probe</v>
      </c>
    </row>
    <row r="18" spans="1:3" x14ac:dyDescent="0.4">
      <c r="A18" t="s">
        <v>29</v>
      </c>
      <c r="B18" s="2" t="str">
        <f>Ergebnisse!A28</f>
        <v>Ethylbutyrat</v>
      </c>
      <c r="C18" s="2" t="str">
        <f>Ergebnisse!B28</f>
        <v>µg/L Probe</v>
      </c>
    </row>
    <row r="19" spans="1:3" x14ac:dyDescent="0.4">
      <c r="A19" t="s">
        <v>30</v>
      </c>
      <c r="B19" s="2" t="str">
        <f>Ergebnisse!A29</f>
        <v>Ethyl-2-methylbutyrat (Summe)</v>
      </c>
      <c r="C19" s="2" t="str">
        <f>Ergebnisse!B29</f>
        <v>µg/L Probe</v>
      </c>
    </row>
    <row r="20" spans="1:3" x14ac:dyDescent="0.4">
      <c r="A20" t="s">
        <v>31</v>
      </c>
      <c r="B20" s="2" t="str">
        <f>Ergebnisse!A30</f>
        <v>R-Ethyl-2-methylbutyrat</v>
      </c>
      <c r="C20" s="2" t="str">
        <f>Ergebnisse!B30</f>
        <v>µg/L Probe</v>
      </c>
    </row>
    <row r="21" spans="1:3" x14ac:dyDescent="0.4">
      <c r="A21" t="s">
        <v>73</v>
      </c>
      <c r="B21" s="2" t="str">
        <f>Ergebnisse!A31</f>
        <v>S-Ethyl-2-methylbutyrat</v>
      </c>
      <c r="C21" s="2" t="str">
        <f>Ergebnisse!B31</f>
        <v>µg/L Probe</v>
      </c>
    </row>
    <row r="22" spans="1:3" x14ac:dyDescent="0.4">
      <c r="A22" t="s">
        <v>74</v>
      </c>
      <c r="B22" s="2" t="str">
        <f>Ergebnisse!A32</f>
        <v>Hexanal</v>
      </c>
      <c r="C22" s="2" t="str">
        <f>Ergebnisse!B32</f>
        <v>µg/L Probe</v>
      </c>
    </row>
    <row r="23" spans="1:3" x14ac:dyDescent="0.4">
      <c r="A23" t="s">
        <v>85</v>
      </c>
      <c r="B23" s="2" t="str">
        <f>Ergebnisse!A33</f>
        <v>trans-2-Hexenal</v>
      </c>
      <c r="C23" s="2" t="str">
        <f>Ergebnisse!B33</f>
        <v>µg/L Probe</v>
      </c>
    </row>
    <row r="24" spans="1:3" x14ac:dyDescent="0.4">
      <c r="A24" t="s">
        <v>116</v>
      </c>
      <c r="B24" s="2" t="str">
        <f>Ergebnisse!A34</f>
        <v>2-Methylbutan-1-ol (Summe)</v>
      </c>
      <c r="C24" s="2" t="str">
        <f>Ergebnisse!B34</f>
        <v>µg/L Probe</v>
      </c>
    </row>
    <row r="25" spans="1:3" x14ac:dyDescent="0.4">
      <c r="A25" t="s">
        <v>117</v>
      </c>
      <c r="B25" s="2" t="str">
        <f>Ergebnisse!A35</f>
        <v>R-2-Methylbutan-1-ol</v>
      </c>
      <c r="C25" s="2" t="str">
        <f>Ergebnisse!B35</f>
        <v>µg/L Probe</v>
      </c>
    </row>
    <row r="26" spans="1:3" x14ac:dyDescent="0.4">
      <c r="A26" t="s">
        <v>118</v>
      </c>
      <c r="B26" s="2" t="str">
        <f>Ergebnisse!A36</f>
        <v>S-2-Methylbutan-1-ol</v>
      </c>
      <c r="C26" s="2" t="str">
        <f>Ergebnisse!B36</f>
        <v>µg/L Probe</v>
      </c>
    </row>
    <row r="27" spans="1:3" x14ac:dyDescent="0.4">
      <c r="A27" t="s">
        <v>119</v>
      </c>
      <c r="B27" s="2" t="str">
        <f>Ergebnisse!A37</f>
        <v>3-Methylbutan-1-ol</v>
      </c>
      <c r="C27" s="2" t="str">
        <f>Ergebnisse!B37</f>
        <v>µg/L Probe</v>
      </c>
    </row>
    <row r="28" spans="1:3" x14ac:dyDescent="0.4">
      <c r="A28" t="s">
        <v>188</v>
      </c>
      <c r="B28" s="2" t="str">
        <f>Ergebnisse!A38</f>
        <v>1-Hexanol</v>
      </c>
      <c r="C28" s="2" t="str">
        <f>Ergebnisse!B38</f>
        <v>µg/L Probe</v>
      </c>
    </row>
    <row r="29" spans="1:3" x14ac:dyDescent="0.4">
      <c r="A29" t="s">
        <v>189</v>
      </c>
      <c r="B29" s="2" t="str">
        <f>Ergebnisse!A39</f>
        <v>trans-2-Hexen-1-ol</v>
      </c>
      <c r="C29" s="2" t="str">
        <f>Ergebnisse!B39</f>
        <v>µg/L Probe</v>
      </c>
    </row>
  </sheetData>
  <sheetProtection algorithmName="SHA-512" hashValue="ZbhKsPb9jPwczUwSpJkFkw54xBPg4MKCCYhN9dMIKVVhlSm93UBgjOoXekQ+3jyZEt8Re+zzXXdNFYM7ZhCo/A==" saltValue="0daJSNWTzlAfIxl1dahdmA=="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7</vt:i4>
      </vt:variant>
    </vt:vector>
  </HeadingPairs>
  <TitlesOfParts>
    <vt:vector size="2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Aromastoffe</vt:lpstr>
      <vt:lpstr>Vanillin</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2025-04-26T11:11:37Z</cp:lastPrinted>
  <dcterms:created xsi:type="dcterms:W3CDTF">2005-02-14T18:41:01Z</dcterms:created>
  <dcterms:modified xsi:type="dcterms:W3CDTF">2025-04-26T11:42:45Z</dcterms:modified>
</cp:coreProperties>
</file>